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BuÇalışmaKitabı" defaultThemeVersion="124226"/>
  <bookViews>
    <workbookView xWindow="240" yWindow="105" windowWidth="14805" windowHeight="8010"/>
  </bookViews>
  <sheets>
    <sheet name="Sayfa1" sheetId="1" r:id="rId1"/>
    <sheet name="Sayfa5" sheetId="5" state="hidden" r:id="rId2"/>
    <sheet name="Sayfa2" sheetId="2" state="hidden" r:id="rId3"/>
    <sheet name="Sayfa4" sheetId="4" state="hidden" r:id="rId4"/>
  </sheets>
  <definedNames>
    <definedName name="AÇIK_İHALE">Sayfa2!$A$18:$A$19</definedName>
    <definedName name="BELLİ_İSTEKLİLER_ARASINDA_İHALE">Sayfa2!$A$20:$A$22</definedName>
    <definedName name="DANIŞMANLIK_HİZMET_ALIMI">Sayfa2!$B$14:$B$15</definedName>
    <definedName name="HİZMET_ALIMI">Sayfa2!$B$12:$B$13</definedName>
    <definedName name="MAL_ALIMI">Sayfa2!$B$10:$B$11</definedName>
    <definedName name="PAZARLIK_USULÜ">Sayfa2!$A$25:$A$26</definedName>
    <definedName name="_xlnm.Print_Area" localSheetId="0">Sayfa1!$H$3:$M$54</definedName>
  </definedNames>
  <calcPr calcId="162913"/>
</workbook>
</file>

<file path=xl/calcChain.xml><?xml version="1.0" encoding="utf-8"?>
<calcChain xmlns="http://schemas.openxmlformats.org/spreadsheetml/2006/main">
  <c r="M44" i="1" l="1"/>
  <c r="M4" i="1" l="1"/>
  <c r="M23" i="1" l="1"/>
  <c r="M24" i="1"/>
  <c r="M27" i="1"/>
  <c r="M12" i="1" l="1"/>
  <c r="M36" i="1"/>
  <c r="M32" i="1" l="1"/>
  <c r="M22" i="1"/>
  <c r="M6" i="1" l="1"/>
  <c r="M40" i="1" l="1"/>
  <c r="M37" i="1"/>
  <c r="M35" i="1"/>
  <c r="M33" i="1"/>
  <c r="M34" i="1"/>
  <c r="M21" i="1"/>
  <c r="M14" i="1"/>
  <c r="M13" i="1"/>
  <c r="M5" i="1"/>
  <c r="M42" i="1"/>
  <c r="M49" i="1" l="1"/>
  <c r="M48" i="1"/>
  <c r="M50" i="1" l="1"/>
  <c r="M47" i="1"/>
  <c r="M18" i="1" l="1"/>
  <c r="M15" i="1"/>
  <c r="M16" i="1"/>
  <c r="M17" i="1"/>
  <c r="M19" i="1"/>
  <c r="M20" i="1"/>
  <c r="M10" i="1"/>
  <c r="M11" i="1"/>
  <c r="M9" i="1"/>
  <c r="M7" i="1"/>
  <c r="M8" i="1"/>
  <c r="M29" i="1" l="1"/>
  <c r="M31" i="1"/>
  <c r="M54" i="1" l="1"/>
  <c r="M53" i="1"/>
  <c r="M52" i="1"/>
  <c r="M51" i="1"/>
  <c r="M46" i="1"/>
  <c r="M45" i="1"/>
  <c r="M43" i="1"/>
  <c r="M41" i="1"/>
  <c r="M28" i="1" l="1"/>
  <c r="M30" i="1" l="1"/>
</calcChain>
</file>

<file path=xl/comments1.xml><?xml version="1.0" encoding="utf-8"?>
<comments xmlns="http://schemas.openxmlformats.org/spreadsheetml/2006/main">
  <authors>
    <author>Yazar</author>
  </authors>
  <commentList>
    <comment ref="H5" authorId="0" shapeId="0">
      <text>
        <r>
          <rPr>
            <b/>
            <sz val="10"/>
            <color indexed="81"/>
            <rFont val="Tahoma"/>
            <family val="2"/>
            <charset val="162"/>
          </rPr>
          <t>Belli istekliler arasında ihale usulu:</t>
        </r>
        <r>
          <rPr>
            <sz val="10"/>
            <color indexed="81"/>
            <rFont val="Tahoma"/>
            <family val="2"/>
            <charset val="162"/>
          </rPr>
          <t xml:space="preserve">Yapım işleri, hizmet ve mal alım ihalelerinden işin özelliğinin uzmanlık ve/veya ileri teknoloji gerektirmesi nedeniyle açık ihale usulünün uygulanamadığı işlerin ihalesi ile yaklaşık maliyeti eşik değerin yarısını aşan yapım işi ihaleleri bu usule göre yaptırılabilir.
</t>
        </r>
        <r>
          <rPr>
            <b/>
            <sz val="10"/>
            <color indexed="81"/>
            <rFont val="Tahoma"/>
            <family val="2"/>
            <charset val="162"/>
          </rPr>
          <t xml:space="preserve">
Pazarlık usulu:</t>
        </r>
        <r>
          <rPr>
            <sz val="10"/>
            <color indexed="81"/>
            <rFont val="Tahoma"/>
            <family val="2"/>
            <charset val="162"/>
          </rPr>
          <t xml:space="preserve">
</t>
        </r>
        <r>
          <rPr>
            <b/>
            <sz val="10"/>
            <color indexed="81"/>
            <rFont val="Tahoma"/>
            <family val="2"/>
            <charset val="162"/>
          </rPr>
          <t>1)</t>
        </r>
        <r>
          <rPr>
            <sz val="10"/>
            <color indexed="81"/>
            <rFont val="Tahoma"/>
            <family val="2"/>
            <charset val="162"/>
          </rPr>
          <t xml:space="preserve">Açık ihale usulü veya belli istekliler arasında ihale usulü ile yapılan ihale sonucunda teklif çıkmaması.
</t>
        </r>
        <r>
          <rPr>
            <b/>
            <sz val="10"/>
            <color indexed="81"/>
            <rFont val="Tahoma"/>
            <family val="2"/>
            <charset val="162"/>
          </rPr>
          <t>2)</t>
        </r>
        <r>
          <rPr>
            <sz val="10"/>
            <color indexed="81"/>
            <rFont val="Tahoma"/>
            <family val="2"/>
            <charset val="162"/>
          </rPr>
          <t xml:space="preserve">Doğal afetler, salgın hastalıklar, can veya mal kaybı tehlikesi gibi ani ve beklenmeyen veya yapım tekniği açısından özellik arz eden veya yapı veya can ve mal güvenliğinin sağlanması açısından ivedilikle yapılması gerekliliği idarece belirlenen hallerde veyahut idare tarafından önceden öngörülemeyen olayların ortaya çıkması üzerine ihalenin ivedi olarak yapılmasının zorunlu olması
</t>
        </r>
        <r>
          <rPr>
            <b/>
            <sz val="10"/>
            <color indexed="81"/>
            <rFont val="Tahoma"/>
            <family val="2"/>
            <charset val="162"/>
          </rPr>
          <t>3)</t>
        </r>
        <r>
          <rPr>
            <sz val="10"/>
            <color indexed="81"/>
            <rFont val="Tahoma"/>
            <family val="2"/>
            <charset val="162"/>
          </rPr>
          <t xml:space="preserve">Savunma ve güvenlikle ilgili özel durumların ortaya çıkması üzerine ihalenin ivedi olarak yapılmasının zorunlu olması.
</t>
        </r>
        <r>
          <rPr>
            <b/>
            <sz val="10"/>
            <color indexed="81"/>
            <rFont val="Tahoma"/>
            <family val="2"/>
            <charset val="162"/>
          </rPr>
          <t>4)</t>
        </r>
        <r>
          <rPr>
            <sz val="10"/>
            <color indexed="81"/>
            <rFont val="Tahoma"/>
            <family val="2"/>
            <charset val="162"/>
          </rPr>
          <t xml:space="preserve">İhalenin, araştırma ve geliştirme sürecine ihtiyaç gösteren ve seri üretime konu olmayan nitelikte olması.
</t>
        </r>
        <r>
          <rPr>
            <b/>
            <sz val="10"/>
            <color indexed="81"/>
            <rFont val="Tahoma"/>
            <family val="2"/>
            <charset val="162"/>
          </rPr>
          <t>5)</t>
        </r>
        <r>
          <rPr>
            <sz val="10"/>
            <color indexed="81"/>
            <rFont val="Tahoma"/>
            <family val="2"/>
            <charset val="162"/>
          </rPr>
          <t>İhale konusu mal veya hizmet alımları ile yapım işlerinin özgün nitelikte ve karmaşık olması nedeniyle teknik ve malî özelliklerinin gerekli olan netlikte belirlenememesi.</t>
        </r>
        <r>
          <rPr>
            <sz val="9"/>
            <color indexed="81"/>
            <rFont val="Tahoma"/>
            <family val="2"/>
            <charset val="162"/>
          </rPr>
          <t xml:space="preserve">
</t>
        </r>
      </text>
    </comment>
    <comment ref="I23" authorId="0" shapeId="0">
      <text>
        <r>
          <rPr>
            <sz val="10"/>
            <color indexed="81"/>
            <rFont val="Tahoma"/>
            <family val="2"/>
            <charset val="162"/>
          </rPr>
          <t>Belli istekliler arasında ihale usulunde İhaleye davet edilebilecek aday sayısının beşten az olması veya teklif veren istekli sayısının üçten az olması halinde ihale iptal edilir.</t>
        </r>
      </text>
    </comment>
    <comment ref="I24" authorId="0" shapeId="0">
      <text>
        <r>
          <rPr>
            <sz val="10"/>
            <color indexed="81"/>
            <rFont val="Tahoma"/>
            <family val="2"/>
            <charset val="162"/>
          </rPr>
          <t>Belli istekliler arasında ihale usulunde İhaleye davet edilebilecek aday sayısının beşten az olması veya teklif veren istekli sayısının üçten az olması halinde ihale iptal edilir.</t>
        </r>
      </text>
    </comment>
    <comment ref="K26" authorId="0" shapeId="0">
      <text>
        <r>
          <rPr>
            <b/>
            <sz val="9"/>
            <color indexed="81"/>
            <rFont val="Tahoma"/>
            <family val="2"/>
            <charset val="162"/>
          </rPr>
          <t>GEÇİCİ TEMİNAT MİKTARI TEKLİF EDİLEN BEDELİN %3 ÜNDEN AZ OLAMAZ</t>
        </r>
        <r>
          <rPr>
            <sz val="9"/>
            <color indexed="81"/>
            <rFont val="Tahoma"/>
            <family val="2"/>
            <charset val="162"/>
          </rPr>
          <t xml:space="preserve">
</t>
        </r>
      </text>
    </comment>
    <comment ref="L26" authorId="0" shapeId="0">
      <text>
        <r>
          <rPr>
            <sz val="9"/>
            <color indexed="81"/>
            <rFont val="Tahoma"/>
            <family val="2"/>
            <charset val="162"/>
          </rPr>
          <t xml:space="preserve">GEÇİCİ TEMİNAT SÜRESİ TEKLİFİN GEÇERLİLİK SÜRESİNDEN ENAZ 30 FAZLA SÜRELİ OLMALI
</t>
        </r>
      </text>
    </comment>
    <comment ref="H41" authorId="0" shapeId="0">
      <text>
        <r>
          <rPr>
            <b/>
            <sz val="10"/>
            <color indexed="81"/>
            <rFont val="Tahoma"/>
            <family val="2"/>
            <charset val="162"/>
          </rPr>
          <t>Yazar:
İhale komisyonu;</t>
        </r>
        <r>
          <rPr>
            <sz val="10"/>
            <color indexed="81"/>
            <rFont val="Tahoma"/>
            <family val="2"/>
            <charset val="162"/>
          </rPr>
          <t xml:space="preserve">
</t>
        </r>
        <r>
          <rPr>
            <b/>
            <sz val="10"/>
            <color indexed="81"/>
            <rFont val="Tahoma"/>
            <family val="2"/>
            <charset val="162"/>
          </rPr>
          <t>a)</t>
        </r>
        <r>
          <rPr>
            <sz val="10"/>
            <color indexed="81"/>
            <rFont val="Tahoma"/>
            <family val="2"/>
            <charset val="162"/>
          </rPr>
          <t xml:space="preserve"> İmalat sürecinin, verilen hizmetin ve yapım yönteminin ekonomik olması,
</t>
        </r>
        <r>
          <rPr>
            <b/>
            <sz val="10"/>
            <color indexed="81"/>
            <rFont val="Tahoma"/>
            <family val="2"/>
            <charset val="162"/>
          </rPr>
          <t>b)</t>
        </r>
        <r>
          <rPr>
            <sz val="10"/>
            <color indexed="81"/>
            <rFont val="Tahoma"/>
            <family val="2"/>
            <charset val="162"/>
          </rPr>
          <t xml:space="preserve"> Seçilen teknik çözümler ve teklif sahibinin mal ve hizmetlerin temini veya yapım işinin
yerine getirilmesinde kullanacağı avantajlı koşullar,
</t>
        </r>
        <r>
          <rPr>
            <b/>
            <sz val="10"/>
            <color indexed="81"/>
            <rFont val="Tahoma"/>
            <family val="2"/>
            <charset val="162"/>
          </rPr>
          <t>c)</t>
        </r>
        <r>
          <rPr>
            <sz val="10"/>
            <color indexed="81"/>
            <rFont val="Tahoma"/>
            <family val="2"/>
            <charset val="162"/>
          </rPr>
          <t xml:space="preserve"> Teklif edilen mal, hizmet veya yapım işinin özgünlüğü,gibi hususlarda yapılan yazılı açıklamaları dikkate alarak, aşırı düşük teklifleri değerlendirir.
Bu değerlendirme sonucunda, açıklamaları yeterli görülmeyen veya yazılı açıklamada bulunmayan isteklilerin teklifleri reddedilir</t>
        </r>
      </text>
    </comment>
    <comment ref="H46" authorId="0" shapeId="0">
      <text>
        <r>
          <rPr>
            <b/>
            <sz val="10"/>
            <color indexed="81"/>
            <rFont val="Tahoma"/>
            <family val="2"/>
            <charset val="162"/>
          </rPr>
          <t xml:space="preserve">
İdari şartnamede ihale konusuna göre asgari aşağıdaki hususların belirtilmesi zorunludur:</t>
        </r>
        <r>
          <rPr>
            <sz val="10"/>
            <color indexed="81"/>
            <rFont val="Tahoma"/>
            <family val="2"/>
            <charset val="162"/>
          </rPr>
          <t xml:space="preserve">
</t>
        </r>
        <r>
          <rPr>
            <b/>
            <sz val="10"/>
            <color indexed="81"/>
            <rFont val="Tahoma"/>
            <family val="2"/>
            <charset val="162"/>
          </rPr>
          <t>a)</t>
        </r>
        <r>
          <rPr>
            <sz val="10"/>
            <color indexed="81"/>
            <rFont val="Tahoma"/>
            <family val="2"/>
            <charset val="162"/>
          </rPr>
          <t xml:space="preserve"> İşin adı, niteliği, türü ve miktarı, hizmetlerde iş tanımı.
</t>
        </r>
        <r>
          <rPr>
            <b/>
            <sz val="10"/>
            <color indexed="81"/>
            <rFont val="Tahoma"/>
            <family val="2"/>
            <charset val="162"/>
          </rPr>
          <t>b)</t>
        </r>
        <r>
          <rPr>
            <sz val="10"/>
            <color indexed="81"/>
            <rFont val="Tahoma"/>
            <family val="2"/>
            <charset val="162"/>
          </rPr>
          <t xml:space="preserve"> İdarenin adı, adresi, telefon ve faks numarası.
</t>
        </r>
        <r>
          <rPr>
            <b/>
            <sz val="10"/>
            <color indexed="81"/>
            <rFont val="Tahoma"/>
            <family val="2"/>
            <charset val="162"/>
          </rPr>
          <t>c)</t>
        </r>
        <r>
          <rPr>
            <sz val="10"/>
            <color indexed="81"/>
            <rFont val="Tahoma"/>
            <family val="2"/>
            <charset val="162"/>
          </rPr>
          <t xml:space="preserve"> İhale usulü, ihale tarih ve saati ile tekliflerin nereye verileceği.
</t>
        </r>
        <r>
          <rPr>
            <b/>
            <sz val="10"/>
            <color indexed="81"/>
            <rFont val="Tahoma"/>
            <family val="2"/>
            <charset val="162"/>
          </rPr>
          <t>d)</t>
        </r>
        <r>
          <rPr>
            <sz val="10"/>
            <color indexed="81"/>
            <rFont val="Tahoma"/>
            <family val="2"/>
            <charset val="162"/>
          </rPr>
          <t xml:space="preserve"> İsteklilere talimatlar.
</t>
        </r>
        <r>
          <rPr>
            <b/>
            <sz val="10"/>
            <color indexed="81"/>
            <rFont val="Tahoma"/>
            <family val="2"/>
            <charset val="162"/>
          </rPr>
          <t>e)</t>
        </r>
        <r>
          <rPr>
            <sz val="10"/>
            <color indexed="81"/>
            <rFont val="Tahoma"/>
            <family val="2"/>
            <charset val="162"/>
          </rPr>
          <t xml:space="preserve"> İsteklilerde aranılan şartlar, belgeler ve yeterlik kriterleri.
</t>
        </r>
        <r>
          <rPr>
            <b/>
            <sz val="10"/>
            <color indexed="81"/>
            <rFont val="Tahoma"/>
            <family val="2"/>
            <charset val="162"/>
          </rPr>
          <t>f)</t>
        </r>
        <r>
          <rPr>
            <sz val="10"/>
            <color indexed="81"/>
            <rFont val="Tahoma"/>
            <family val="2"/>
            <charset val="162"/>
          </rPr>
          <t xml:space="preserve"> İhale dokümanında açıklama isteme ve yapılma yöntemleri.
</t>
        </r>
        <r>
          <rPr>
            <b/>
            <sz val="10"/>
            <color indexed="81"/>
            <rFont val="Tahoma"/>
            <family val="2"/>
            <charset val="162"/>
          </rPr>
          <t>g)</t>
        </r>
        <r>
          <rPr>
            <sz val="10"/>
            <color indexed="81"/>
            <rFont val="Tahoma"/>
            <family val="2"/>
            <charset val="162"/>
          </rPr>
          <t xml:space="preserve"> Tekliflerin geçerlilik süresi.
</t>
        </r>
        <r>
          <rPr>
            <b/>
            <sz val="10"/>
            <color indexed="81"/>
            <rFont val="Tahoma"/>
            <family val="2"/>
            <charset val="162"/>
          </rPr>
          <t>h)</t>
        </r>
        <r>
          <rPr>
            <sz val="10"/>
            <color indexed="81"/>
            <rFont val="Tahoma"/>
            <family val="2"/>
            <charset val="162"/>
          </rPr>
          <t xml:space="preserve"> (Değişik: 30/7/2003-4964/18 md.) İhaleye konsorsiyumların teklif verip veremeyeceği,
ihale konusu işin tamamına veya bir kısmına teklif verilmesinin mümkün olup olmadığı, mal alımı
ihalelerinde alternatif teklif verilip verilemeyeceği, verilebilecekse alternatif tekliflerin nasıl
değerlendirileceği.
</t>
        </r>
        <r>
          <rPr>
            <b/>
            <sz val="10"/>
            <color indexed="81"/>
            <rFont val="Tahoma"/>
            <family val="2"/>
            <charset val="162"/>
          </rPr>
          <t>i)</t>
        </r>
        <r>
          <rPr>
            <sz val="10"/>
            <color indexed="81"/>
            <rFont val="Tahoma"/>
            <family val="2"/>
            <charset val="162"/>
          </rPr>
          <t xml:space="preserve"> Ulaşım, sigorta, vergi, resim ve harç giderlerinden hangisinin teklif fiyatına dahil olacağı.
</t>
        </r>
        <r>
          <rPr>
            <b/>
            <sz val="10"/>
            <color indexed="81"/>
            <rFont val="Tahoma"/>
            <family val="2"/>
            <charset val="162"/>
          </rPr>
          <t>j)</t>
        </r>
        <r>
          <rPr>
            <sz val="10"/>
            <color indexed="81"/>
            <rFont val="Tahoma"/>
            <family val="2"/>
            <charset val="162"/>
          </rPr>
          <t xml:space="preserve"> Tekliflerin alınması, açılması ve değerlendirilmesinde uygulanması gereken ve bu Kanunda
belirtilen usul ve esaslar.
</t>
        </r>
        <r>
          <rPr>
            <b/>
            <sz val="10"/>
            <color indexed="81"/>
            <rFont val="Tahoma"/>
            <family val="2"/>
            <charset val="162"/>
          </rPr>
          <t>k)</t>
        </r>
        <r>
          <rPr>
            <sz val="10"/>
            <color indexed="81"/>
            <rFont val="Tahoma"/>
            <family val="2"/>
            <charset val="162"/>
          </rPr>
          <t xml:space="preserve"> İhale kararının alınmasından sözleşmenin imzalanmasına kadar uygulanması gereken ve bu
Kanunda belirtilen usul ve esaslar.
</t>
        </r>
        <r>
          <rPr>
            <b/>
            <sz val="10"/>
            <color indexed="81"/>
            <rFont val="Tahoma"/>
            <family val="2"/>
            <charset val="162"/>
          </rPr>
          <t>l)</t>
        </r>
        <r>
          <rPr>
            <sz val="10"/>
            <color indexed="81"/>
            <rFont val="Tahoma"/>
            <family val="2"/>
            <charset val="162"/>
          </rPr>
          <t xml:space="preserve"> İhalenin sadece yerli isteklilere açık olup olmadığı ve yerli istekliler lehine fiyat avantajı
uygulanıp uygulanmayacağı.
</t>
        </r>
        <r>
          <rPr>
            <b/>
            <sz val="10"/>
            <color indexed="81"/>
            <rFont val="Tahoma"/>
            <family val="2"/>
            <charset val="162"/>
          </rPr>
          <t>m)</t>
        </r>
        <r>
          <rPr>
            <sz val="10"/>
            <color indexed="81"/>
            <rFont val="Tahoma"/>
            <family val="2"/>
            <charset val="162"/>
          </rPr>
          <t xml:space="preserve"> Teklif ve sözleşme türü.
</t>
        </r>
        <r>
          <rPr>
            <b/>
            <sz val="10"/>
            <color indexed="81"/>
            <rFont val="Tahoma"/>
            <family val="2"/>
            <charset val="162"/>
          </rPr>
          <t>n)</t>
        </r>
        <r>
          <rPr>
            <sz val="10"/>
            <color indexed="81"/>
            <rFont val="Tahoma"/>
            <family val="2"/>
            <charset val="162"/>
          </rPr>
          <t xml:space="preserve"> Geçici ve kesin teminat oranları ile teminatlara ait şartlar.
</t>
        </r>
        <r>
          <rPr>
            <b/>
            <sz val="10"/>
            <color indexed="81"/>
            <rFont val="Tahoma"/>
            <family val="2"/>
            <charset val="162"/>
          </rPr>
          <t>o)</t>
        </r>
        <r>
          <rPr>
            <sz val="10"/>
            <color indexed="81"/>
            <rFont val="Tahoma"/>
            <family val="2"/>
            <charset val="162"/>
          </rPr>
          <t xml:space="preserve"> (Değişik: 30/7/2003-4964/18 md.) İhale saatinden önce ihalenin iptal edilmesinde idarenin
serbest olduğu. 
8240
</t>
        </r>
        <r>
          <rPr>
            <b/>
            <sz val="10"/>
            <color indexed="81"/>
            <rFont val="Tahoma"/>
            <family val="2"/>
            <charset val="162"/>
          </rPr>
          <t xml:space="preserve">p) </t>
        </r>
        <r>
          <rPr>
            <sz val="10"/>
            <color indexed="81"/>
            <rFont val="Tahoma"/>
            <family val="2"/>
            <charset val="162"/>
          </rPr>
          <t xml:space="preserve">Bütün tekliflerin reddedilmesi ve ihalenin iptal edilmesinde idarenin serbest olduğu.
</t>
        </r>
        <r>
          <rPr>
            <b/>
            <sz val="10"/>
            <color indexed="81"/>
            <rFont val="Tahoma"/>
            <family val="2"/>
            <charset val="162"/>
          </rPr>
          <t>r)</t>
        </r>
        <r>
          <rPr>
            <sz val="10"/>
            <color indexed="81"/>
            <rFont val="Tahoma"/>
            <family val="2"/>
            <charset val="162"/>
          </rPr>
          <t xml:space="preserve"> İhale konusu işin başlama ve bitirme tarihi, yapılma yeri, teslim şartları ve gecikme halinde
alınacak cezalar.
</t>
        </r>
        <r>
          <rPr>
            <b/>
            <sz val="10"/>
            <color indexed="81"/>
            <rFont val="Tahoma"/>
            <family val="2"/>
            <charset val="162"/>
          </rPr>
          <t>s)</t>
        </r>
        <r>
          <rPr>
            <sz val="10"/>
            <color indexed="81"/>
            <rFont val="Tahoma"/>
            <family val="2"/>
            <charset val="162"/>
          </rPr>
          <t xml:space="preserve"> Ödeme yeri ve şartlarıyla avans verilip verilmeyeceği, verilecekse şartları ve miktarı ile
sözleşme konusu işler için eğer ödenecekse fiyat farkının ne şekilde ödeneceği.
</t>
        </r>
        <r>
          <rPr>
            <b/>
            <sz val="10"/>
            <color indexed="81"/>
            <rFont val="Tahoma"/>
            <family val="2"/>
            <charset val="162"/>
          </rPr>
          <t>t)</t>
        </r>
        <r>
          <rPr>
            <sz val="10"/>
            <color indexed="81"/>
            <rFont val="Tahoma"/>
            <family val="2"/>
            <charset val="162"/>
          </rPr>
          <t xml:space="preserve"> (Değişik: 30/7/2003-4964/18 md.) Süre uzatımı verilebilecek haller ve şartları ile sözleşme
kapsamında yaptırılabilecek iş artışları ile iş eksilişi durumunda karşılıklı yükümlülükler.
</t>
        </r>
        <r>
          <rPr>
            <b/>
            <sz val="10"/>
            <color indexed="81"/>
            <rFont val="Tahoma"/>
            <family val="2"/>
            <charset val="162"/>
          </rPr>
          <t>u)</t>
        </r>
        <r>
          <rPr>
            <sz val="10"/>
            <color indexed="81"/>
            <rFont val="Tahoma"/>
            <family val="2"/>
            <charset val="162"/>
          </rPr>
          <t xml:space="preserve"> Vergi, resim ve harçlar ile sözleşme ile ilgili diğer giderlerin kimin tarafından ödeneceği.
</t>
        </r>
        <r>
          <rPr>
            <b/>
            <sz val="10"/>
            <color indexed="81"/>
            <rFont val="Tahoma"/>
            <family val="2"/>
            <charset val="162"/>
          </rPr>
          <t>v)</t>
        </r>
        <r>
          <rPr>
            <sz val="10"/>
            <color indexed="81"/>
            <rFont val="Tahoma"/>
            <family val="2"/>
            <charset val="162"/>
          </rPr>
          <t xml:space="preserve"> Yapım işlerinde iş ve işyerinin sigortalanması ile yapı denetimi ve sorumluluğuna ilişkin
şartlar.
</t>
        </r>
        <r>
          <rPr>
            <b/>
            <sz val="10"/>
            <color indexed="81"/>
            <rFont val="Tahoma"/>
            <family val="2"/>
            <charset val="162"/>
          </rPr>
          <t>y)</t>
        </r>
        <r>
          <rPr>
            <sz val="10"/>
            <color indexed="81"/>
            <rFont val="Tahoma"/>
            <family val="2"/>
            <charset val="162"/>
          </rPr>
          <t xml:space="preserve"> Denetim, muayene ve kabul işlemlerine ilişkin şartlar.
</t>
        </r>
        <r>
          <rPr>
            <b/>
            <sz val="10"/>
            <color indexed="81"/>
            <rFont val="Tahoma"/>
            <family val="2"/>
            <charset val="162"/>
          </rPr>
          <t>z)</t>
        </r>
        <r>
          <rPr>
            <sz val="10"/>
            <color indexed="81"/>
            <rFont val="Tahoma"/>
            <family val="2"/>
            <charset val="162"/>
          </rPr>
          <t xml:space="preserve"> Anlaşmazlıkların çözümü.
</t>
        </r>
      </text>
    </comment>
    <comment ref="H47" authorId="0" shapeId="0">
      <text>
        <r>
          <rPr>
            <b/>
            <sz val="10"/>
            <color indexed="81"/>
            <rFont val="Tahoma"/>
            <family val="2"/>
            <charset val="162"/>
          </rPr>
          <t>Sözleşmelerde aşağıdaki hususların belirtilmesi zorunludur:</t>
        </r>
        <r>
          <rPr>
            <sz val="10"/>
            <color indexed="81"/>
            <rFont val="Tahoma"/>
            <family val="2"/>
            <charset val="162"/>
          </rPr>
          <t xml:space="preserve">
</t>
        </r>
        <r>
          <rPr>
            <b/>
            <sz val="10"/>
            <color indexed="81"/>
            <rFont val="Tahoma"/>
            <family val="2"/>
            <charset val="162"/>
          </rPr>
          <t>a)</t>
        </r>
        <r>
          <rPr>
            <sz val="10"/>
            <color indexed="81"/>
            <rFont val="Tahoma"/>
            <family val="2"/>
            <charset val="162"/>
          </rPr>
          <t xml:space="preserve"> İşin adı, niteliği, türü ve miktarı, hizmetlerde iş tanımı.
</t>
        </r>
        <r>
          <rPr>
            <b/>
            <sz val="10"/>
            <color indexed="81"/>
            <rFont val="Tahoma"/>
            <family val="2"/>
            <charset val="162"/>
          </rPr>
          <t>b)</t>
        </r>
        <r>
          <rPr>
            <sz val="10"/>
            <color indexed="81"/>
            <rFont val="Tahoma"/>
            <family val="2"/>
            <charset val="162"/>
          </rPr>
          <t xml:space="preserve"> İdarenin adı ve adresi.
</t>
        </r>
        <r>
          <rPr>
            <b/>
            <sz val="10"/>
            <color indexed="81"/>
            <rFont val="Tahoma"/>
            <family val="2"/>
            <charset val="162"/>
          </rPr>
          <t>c)</t>
        </r>
        <r>
          <rPr>
            <sz val="10"/>
            <color indexed="81"/>
            <rFont val="Tahoma"/>
            <family val="2"/>
            <charset val="162"/>
          </rPr>
          <t xml:space="preserve"> Yüklenicinin adı veya ticaret unvanı, tebligata esas adresi.
</t>
        </r>
        <r>
          <rPr>
            <b/>
            <sz val="10"/>
            <color indexed="81"/>
            <rFont val="Tahoma"/>
            <family val="2"/>
            <charset val="162"/>
          </rPr>
          <t>d)</t>
        </r>
        <r>
          <rPr>
            <sz val="10"/>
            <color indexed="81"/>
            <rFont val="Tahoma"/>
            <family val="2"/>
            <charset val="162"/>
          </rPr>
          <t xml:space="preserve"> Varsa alt yüklenicilere ilişkin bilgiler ve sorumlulukları.
</t>
        </r>
        <r>
          <rPr>
            <b/>
            <sz val="10"/>
            <color indexed="81"/>
            <rFont val="Tahoma"/>
            <family val="2"/>
            <charset val="162"/>
          </rPr>
          <t>e)</t>
        </r>
        <r>
          <rPr>
            <sz val="10"/>
            <color indexed="81"/>
            <rFont val="Tahoma"/>
            <family val="2"/>
            <charset val="162"/>
          </rPr>
          <t xml:space="preserve"> Sözleşmenin bedeli, türü ve süresi.
</t>
        </r>
        <r>
          <rPr>
            <b/>
            <sz val="10"/>
            <color indexed="81"/>
            <rFont val="Tahoma"/>
            <family val="2"/>
            <charset val="162"/>
          </rPr>
          <t>f)</t>
        </r>
        <r>
          <rPr>
            <sz val="10"/>
            <color indexed="81"/>
            <rFont val="Tahoma"/>
            <family val="2"/>
            <charset val="162"/>
          </rPr>
          <t xml:space="preserve"> Ödeme yeri ve şartlarıyla avans verilip verilmeyeceği, verilecekse şartları ve miktarı.
</t>
        </r>
        <r>
          <rPr>
            <b/>
            <sz val="10"/>
            <color indexed="81"/>
            <rFont val="Tahoma"/>
            <family val="2"/>
            <charset val="162"/>
          </rPr>
          <t>g)</t>
        </r>
        <r>
          <rPr>
            <sz val="10"/>
            <color indexed="81"/>
            <rFont val="Tahoma"/>
            <family val="2"/>
            <charset val="162"/>
          </rPr>
          <t xml:space="preserve"> Sözleşme konusu işler için ödenecekse fiyat farkının ne şekilde ödeneceği.
</t>
        </r>
        <r>
          <rPr>
            <b/>
            <sz val="10"/>
            <color indexed="81"/>
            <rFont val="Tahoma"/>
            <family val="2"/>
            <charset val="162"/>
          </rPr>
          <t>h)</t>
        </r>
        <r>
          <rPr>
            <sz val="10"/>
            <color indexed="81"/>
            <rFont val="Tahoma"/>
            <family val="2"/>
            <charset val="162"/>
          </rPr>
          <t xml:space="preserve"> Ulaşım, sigorta, vergi, resim ve harç giderlerinden hangisinin sözleşme bedeline dahil
olacağı.
</t>
        </r>
        <r>
          <rPr>
            <b/>
            <sz val="10"/>
            <color indexed="81"/>
            <rFont val="Tahoma"/>
            <family val="2"/>
            <charset val="162"/>
          </rPr>
          <t>i)</t>
        </r>
        <r>
          <rPr>
            <sz val="10"/>
            <color indexed="81"/>
            <rFont val="Tahoma"/>
            <family val="2"/>
            <charset val="162"/>
          </rPr>
          <t xml:space="preserve"> Vergi, resim ve harçlar ile sözleşmeyle ilgili diğer giderlerin kimin tarafından ödeneceği.
j) Montaj, işletmeye alma, eğitim, bakım-onarım, yedek parça gibi destek hizmetlerine ait
şartlar.
</t>
        </r>
        <r>
          <rPr>
            <b/>
            <sz val="10"/>
            <color indexed="81"/>
            <rFont val="Tahoma"/>
            <family val="2"/>
            <charset val="162"/>
          </rPr>
          <t>k)</t>
        </r>
        <r>
          <rPr>
            <sz val="10"/>
            <color indexed="81"/>
            <rFont val="Tahoma"/>
            <family val="2"/>
            <charset val="162"/>
          </rPr>
          <t xml:space="preserve"> Kesin teminat miktarı ile kesin teminatın iadesine ait şartlar.
</t>
        </r>
        <r>
          <rPr>
            <b/>
            <sz val="10"/>
            <color indexed="81"/>
            <rFont val="Tahoma"/>
            <family val="2"/>
            <charset val="162"/>
          </rPr>
          <t xml:space="preserve">l) </t>
        </r>
        <r>
          <rPr>
            <sz val="10"/>
            <color indexed="81"/>
            <rFont val="Tahoma"/>
            <family val="2"/>
            <charset val="162"/>
          </rPr>
          <t xml:space="preserve">Garanti istenilen hallerde süresi ve garantiye ilişkin şartlar.
</t>
        </r>
        <r>
          <rPr>
            <b/>
            <sz val="10"/>
            <color indexed="81"/>
            <rFont val="Tahoma"/>
            <family val="2"/>
            <charset val="162"/>
          </rPr>
          <t>m)</t>
        </r>
        <r>
          <rPr>
            <sz val="10"/>
            <color indexed="81"/>
            <rFont val="Tahoma"/>
            <family val="2"/>
            <charset val="162"/>
          </rPr>
          <t xml:space="preserve"> İşin yapılma yeri, teslim etme ve teslim alma şekil ve şartları.
</t>
        </r>
        <r>
          <rPr>
            <b/>
            <sz val="10"/>
            <color indexed="81"/>
            <rFont val="Tahoma"/>
            <family val="2"/>
            <charset val="162"/>
          </rPr>
          <t>n)</t>
        </r>
        <r>
          <rPr>
            <sz val="10"/>
            <color indexed="81"/>
            <rFont val="Tahoma"/>
            <family val="2"/>
            <charset val="162"/>
          </rPr>
          <t xml:space="preserve"> Gecikme halinde alınacak cezalar.
</t>
        </r>
        <r>
          <rPr>
            <b/>
            <sz val="10"/>
            <color indexed="81"/>
            <rFont val="Tahoma"/>
            <family val="2"/>
            <charset val="162"/>
          </rPr>
          <t>o)</t>
        </r>
        <r>
          <rPr>
            <sz val="10"/>
            <color indexed="81"/>
            <rFont val="Tahoma"/>
            <family val="2"/>
            <charset val="162"/>
          </rPr>
          <t xml:space="preserve"> (Değişik: 30/7/2003-4964/43 md.) Mücbir sebepler ve süre uzatımı verilebilme şartları,
sözleşme kapsamında yaptırılacak iş artışları ile iş eksilişi durumunda karşılıklı yükümlülükler.
</t>
        </r>
        <r>
          <rPr>
            <b/>
            <sz val="10"/>
            <color indexed="81"/>
            <rFont val="Tahoma"/>
            <family val="2"/>
            <charset val="162"/>
          </rPr>
          <t>p)</t>
        </r>
        <r>
          <rPr>
            <sz val="10"/>
            <color indexed="81"/>
            <rFont val="Tahoma"/>
            <family val="2"/>
            <charset val="162"/>
          </rPr>
          <t xml:space="preserve"> Denetim, muayene ve kabul işlemlerine ilişkin şartlar.
</t>
        </r>
        <r>
          <rPr>
            <b/>
            <sz val="10"/>
            <color indexed="81"/>
            <rFont val="Tahoma"/>
            <family val="2"/>
            <charset val="162"/>
          </rPr>
          <t>r)</t>
        </r>
        <r>
          <rPr>
            <sz val="10"/>
            <color indexed="81"/>
            <rFont val="Tahoma"/>
            <family val="2"/>
            <charset val="162"/>
          </rPr>
          <t xml:space="preserve"> Yapım işlerinde iş ve işyerinin sigortalanması ile yapı denetimi ve sorumluluğuna ilişkin
şartlar.
</t>
        </r>
        <r>
          <rPr>
            <b/>
            <sz val="10"/>
            <color indexed="81"/>
            <rFont val="Tahoma"/>
            <family val="2"/>
            <charset val="162"/>
          </rPr>
          <t xml:space="preserve">s) </t>
        </r>
        <r>
          <rPr>
            <sz val="10"/>
            <color indexed="81"/>
            <rFont val="Tahoma"/>
            <family val="2"/>
            <charset val="162"/>
          </rPr>
          <t xml:space="preserve">Sözleşmede değişiklik yapılma şartları.
</t>
        </r>
        <r>
          <rPr>
            <b/>
            <sz val="10"/>
            <color indexed="81"/>
            <rFont val="Tahoma"/>
            <family val="2"/>
            <charset val="162"/>
          </rPr>
          <t xml:space="preserve">t) </t>
        </r>
        <r>
          <rPr>
            <sz val="10"/>
            <color indexed="81"/>
            <rFont val="Tahoma"/>
            <family val="2"/>
            <charset val="162"/>
          </rPr>
          <t xml:space="preserve">Sözleşmenin feshine ilişkin şartlar.
</t>
        </r>
        <r>
          <rPr>
            <b/>
            <sz val="10"/>
            <color indexed="81"/>
            <rFont val="Tahoma"/>
            <family val="2"/>
            <charset val="162"/>
          </rPr>
          <t>u)</t>
        </r>
        <r>
          <rPr>
            <sz val="10"/>
            <color indexed="81"/>
            <rFont val="Tahoma"/>
            <family val="2"/>
            <charset val="162"/>
          </rPr>
          <t xml:space="preserve"> Yüklenicinin sözleşme konusu iş ile ilgili çalıştıracağı personele ilişkin sorumlulukları.
</t>
        </r>
        <r>
          <rPr>
            <b/>
            <sz val="10"/>
            <color indexed="81"/>
            <rFont val="Tahoma"/>
            <family val="2"/>
            <charset val="162"/>
          </rPr>
          <t>v)</t>
        </r>
        <r>
          <rPr>
            <sz val="10"/>
            <color indexed="81"/>
            <rFont val="Tahoma"/>
            <family val="2"/>
            <charset val="162"/>
          </rPr>
          <t xml:space="preserve"> İhale dokümanında yer alan bütün belgelerin sözleşmenin eki olduğu.
</t>
        </r>
        <r>
          <rPr>
            <b/>
            <sz val="10"/>
            <color indexed="81"/>
            <rFont val="Tahoma"/>
            <family val="2"/>
            <charset val="162"/>
          </rPr>
          <t>y)</t>
        </r>
        <r>
          <rPr>
            <sz val="10"/>
            <color indexed="81"/>
            <rFont val="Tahoma"/>
            <family val="2"/>
            <charset val="162"/>
          </rPr>
          <t xml:space="preserve"> Anlaşmazlıkların çözümü.
</t>
        </r>
        <r>
          <rPr>
            <b/>
            <sz val="10"/>
            <color indexed="81"/>
            <rFont val="Tahoma"/>
            <family val="2"/>
            <charset val="162"/>
          </rPr>
          <t>z)</t>
        </r>
        <r>
          <rPr>
            <sz val="10"/>
            <color indexed="81"/>
            <rFont val="Tahoma"/>
            <family val="2"/>
            <charset val="162"/>
          </rPr>
          <t xml:space="preserve"> İş sağlığı ve güvenliğine ilişkin yükümlülükler.
</t>
        </r>
      </text>
    </comment>
  </commentList>
</comments>
</file>

<file path=xl/sharedStrings.xml><?xml version="1.0" encoding="utf-8"?>
<sst xmlns="http://schemas.openxmlformats.org/spreadsheetml/2006/main" count="283" uniqueCount="126">
  <si>
    <t>İHALE KONUSU İŞİN ADI</t>
  </si>
  <si>
    <t>İHALE KONUSU İŞİN NEVİ</t>
  </si>
  <si>
    <t>HARCAMA BİRİMİ</t>
  </si>
  <si>
    <t>KULLANILABİLİR ÖDENEK</t>
  </si>
  <si>
    <t>MAL ALIMI</t>
  </si>
  <si>
    <t>HİZMET ALIMI</t>
  </si>
  <si>
    <t>YAPIM İŞİ</t>
  </si>
  <si>
    <t>DANIŞMANLIK HİZMET ALIMI</t>
  </si>
  <si>
    <t>YAKLAŞIK MALİYETİ</t>
  </si>
  <si>
    <t xml:space="preserve">İşin Başlama, Bitiş Tarihi </t>
  </si>
  <si>
    <t>İşin Süresi</t>
  </si>
  <si>
    <t>İHALE USULÜ</t>
  </si>
  <si>
    <t>AÇIK İHALE</t>
  </si>
  <si>
    <t xml:space="preserve">BELLİ İSTEKLİLER ARASINDA İHALE </t>
  </si>
  <si>
    <t>PAZARLIK USULÜ</t>
  </si>
  <si>
    <t>İHALE BEDELİ</t>
  </si>
  <si>
    <t>SÖZLEŞME TÜRÜ</t>
  </si>
  <si>
    <t>GÖTÜRÜ BEDEL SÖZLEŞME</t>
  </si>
  <si>
    <t>İHALE KOMİSYONU ÜYELERİ EN AZ 5 KİŞİ VE TEK SAYIDA KİŞİDEN OLUŞMUŞ MU</t>
  </si>
  <si>
    <t>ÇEKİMSER OY VAR MI</t>
  </si>
  <si>
    <t>OLUMSUZ OY VARMI-GEREKLİ ŞERH DÜŞÜLMÜŞ MÜ</t>
  </si>
  <si>
    <t>İHALE KARARLARI VE TUTANAKLAR KOMİSYON ÜYELERİNCE İMZALANMIŞ MI</t>
  </si>
  <si>
    <t>İHALE YETKİLİSİ</t>
  </si>
  <si>
    <t>İHALE KOMİSYON ÜYELERİ</t>
  </si>
  <si>
    <t>BAŞKAN</t>
  </si>
  <si>
    <t>TEKNİK ÜYE</t>
  </si>
  <si>
    <t>MALİ ÜYE</t>
  </si>
  <si>
    <t>ÜYE</t>
  </si>
  <si>
    <t>1.İSTEKLİ</t>
  </si>
  <si>
    <t>2.İSTEKLİ</t>
  </si>
  <si>
    <t>3.İSTEKLİ</t>
  </si>
  <si>
    <t>4.İSTEKLİ</t>
  </si>
  <si>
    <t>YÜKLENİCİ</t>
  </si>
  <si>
    <t>İHALE ONAY BELGESİ VE EKİ YAKLAŞIK MALİYET HESAP CETVELİ VAR MI</t>
  </si>
  <si>
    <t>İLAN METİNLERİ VAR MI</t>
  </si>
  <si>
    <t>İSTEKLİ OLABİLECEK KİŞİ SAYISI</t>
  </si>
  <si>
    <t>YAPIM_İŞİ</t>
  </si>
  <si>
    <t>MAL_ALIMI</t>
  </si>
  <si>
    <t>HİZMET_ALIMI</t>
  </si>
  <si>
    <t>DANIŞMANLIK_HİZMET_ALIMI</t>
  </si>
  <si>
    <t>BİRİM_FİYAT_SÖZLEŞME</t>
  </si>
  <si>
    <t>KARMA_SÖZLEŞME</t>
  </si>
  <si>
    <t>GÖTÜRÜ_BEDEL_SÖZLEŞME</t>
  </si>
  <si>
    <t>AÇIK_İHALE</t>
  </si>
  <si>
    <t xml:space="preserve">BELLİ_İSTEKLİLER_ARASINDA_İHALE </t>
  </si>
  <si>
    <t>PAZARLIK_USULÜ</t>
  </si>
  <si>
    <t>ANAHTAR_TESLİMİ_GÖTÜRÜ_BEDEL</t>
  </si>
  <si>
    <t>ÖN_PROJE</t>
  </si>
  <si>
    <t>KESİN_PROJE</t>
  </si>
  <si>
    <t>UYGULAMA_PROJESİ</t>
  </si>
  <si>
    <t>ADI-SOYADI-UNVANI</t>
  </si>
  <si>
    <t>EŞİK_DEĞER</t>
  </si>
  <si>
    <t>MAL VE HİZMET ALIMI</t>
  </si>
  <si>
    <t>EVET</t>
  </si>
  <si>
    <t>HAYIR</t>
  </si>
  <si>
    <t>EVET/ALINMIŞ</t>
  </si>
  <si>
    <t>EVET/AÇIKLAMA YAPILMIŞ</t>
  </si>
  <si>
    <t>AŞIRI DÜŞÜK TEKLİF VAR MI/VARSA AÇIKLAMA YAPILMIŞ MI</t>
  </si>
  <si>
    <t>EVET/ALINMAMIŞ</t>
  </si>
  <si>
    <t>EVET/AÇIKLAMA YAPILMAMIŞ</t>
  </si>
  <si>
    <t>EVET/DÜZELTME YAPILMIŞ</t>
  </si>
  <si>
    <t>EVET/DÜZELTME YAPILMAMIŞ</t>
  </si>
  <si>
    <t>İLAN/ÖN YETERLİLİK İLANI TARİHİ</t>
  </si>
  <si>
    <t>ZEYİLNAME OLMASI HALİNDE İHALE DOKÜMANI ALANLARIN TAMAMI İHALE TARİHİNDEN EN AZ 10 GÜN ÖNCE BİLGİLENDİRİLMİŞ Mİ</t>
  </si>
  <si>
    <t>ZEYİLNAME OLMASI HALİNDE İHALE TARİHİ EN FAZLA 20 GÜN ERTELENMİŞ Mİ</t>
  </si>
  <si>
    <t xml:space="preserve">TEKLİF ETTİĞİ </t>
  </si>
  <si>
    <t>BEDEL</t>
  </si>
  <si>
    <t>GEÇERLİLİK SÜRESİ</t>
  </si>
  <si>
    <t xml:space="preserve">GEÇİCİ TEMİNAT </t>
  </si>
  <si>
    <t>MİKTARI</t>
  </si>
  <si>
    <t>İSTEKLİLERİN</t>
  </si>
  <si>
    <t>5.İSTEKLİ</t>
  </si>
  <si>
    <t>BÜTÇE YILI VE TERTİBİ</t>
  </si>
  <si>
    <t>KAMU İHALE KURUMU TARAFINDAN İHALE KAYIT NUMARASI VERİLEN, İHALE KAYIT FORMU</t>
  </si>
  <si>
    <t>EVET/ŞERH DÜŞÜLMÜŞ</t>
  </si>
  <si>
    <t>EVET/ŞERH DÜŞÜLMEMİŞ</t>
  </si>
  <si>
    <t>TEKNİK ŞARTNAME VARMI</t>
  </si>
  <si>
    <t>İDARİ ŞARTNAME (TİP) VARMI</t>
  </si>
  <si>
    <t>SÖZLEŞME TASARISI (TİP) VAR MI</t>
  </si>
  <si>
    <t>ZEYİLNAME VAR MI</t>
  </si>
  <si>
    <t>AVAS VERİLİP VERİLMEYECEĞİ</t>
  </si>
  <si>
    <t>FİYAT FARKI VERİLİP VERİLMEYECEĞİ</t>
  </si>
  <si>
    <t>KONSORSİYUMLARIN TEKLİF VERİP VEREMEYECEĞİ</t>
  </si>
  <si>
    <t>VERİLECEKTİR</t>
  </si>
  <si>
    <t>VERİLMEYECEKTİR</t>
  </si>
  <si>
    <t>VEREBİLİR</t>
  </si>
  <si>
    <t>VEREMEZ</t>
  </si>
  <si>
    <t>UYGULANACAKTIR</t>
  </si>
  <si>
    <t>UYGULANMAYACAKTIR</t>
  </si>
  <si>
    <t>İŞİN MİKTARI (Adet,Kg.,Lt.vb.)</t>
  </si>
  <si>
    <t>YASAKLI</t>
  </si>
  <si>
    <t>YASAKLI DEĞİL</t>
  </si>
  <si>
    <t>TEKLİF_BİRİM_FİYATLI_YAPIM</t>
  </si>
  <si>
    <t>BELLİ_İSTEKLİLER_ARASINDA</t>
  </si>
  <si>
    <t>TEKLİF_BİRİM_FİYATLI_MAL&amp;HİZMET</t>
  </si>
  <si>
    <t>kesin_proje</t>
  </si>
  <si>
    <t>ihale türü</t>
  </si>
  <si>
    <t>işin nevi</t>
  </si>
  <si>
    <t>sözleşme türü</t>
  </si>
  <si>
    <t>projesi</t>
  </si>
  <si>
    <t>UYGUNDUR</t>
  </si>
  <si>
    <t>İSTEKLİ SAYISI</t>
  </si>
  <si>
    <t>BELLİ_İSTEKLİ</t>
  </si>
  <si>
    <t>PAZARLIK</t>
  </si>
  <si>
    <t>BELLİ_İSTEKLİLER_ARASINDA_İHALE</t>
  </si>
  <si>
    <t>İLANIN NEREDE YAYIMLANDIĞI</t>
  </si>
  <si>
    <t>KAMU İHALE BÜLTENİ</t>
  </si>
  <si>
    <t>YEREL GAZETE</t>
  </si>
  <si>
    <t>KAMU İHALE BÜLTENİ VE YEREL GAZETE</t>
  </si>
  <si>
    <t>UYGUN DEĞİL</t>
  </si>
  <si>
    <t>ZEYİLNAME YOKTUR</t>
  </si>
  <si>
    <t>ERTESİ YILA GEÇEN YÜKLENME</t>
  </si>
  <si>
    <t>YILI İÇERİSİNDE YÜKLENME</t>
  </si>
  <si>
    <t>ERTESİ YILA GEÇEN YÜKLENME DEĞİLDİR</t>
  </si>
  <si>
    <t>GELECEK YILLARA YAYGIN YÜKLENME DEĞİLDİR</t>
  </si>
  <si>
    <t>GELECEK YILLARA YAYGIN YÜKLENME</t>
  </si>
  <si>
    <t>ERTESİ YILA GEÇEN YÜKLENMELERDE VE GELECEK YILLARA YAYGIN YÜKLENMELERDE ÜST YÖNETİCİNİN ONAYI VAR MI</t>
  </si>
  <si>
    <t>YÜKLENME YIL İÇERİSİNDEDİR</t>
  </si>
  <si>
    <t>ÜRÜN LİSTEDE YER ALMAMAKTADIR</t>
  </si>
  <si>
    <t>EVET/FİYAT AVANTAJ SAĞLANMIŞTIR</t>
  </si>
  <si>
    <t>EVET/FİYAT AVANTAJ SAĞLANMAMIŞTIR</t>
  </si>
  <si>
    <t>ORTAK GİRİŞİM BULUNMAMAKTADIR</t>
  </si>
  <si>
    <t>İHALE TARİHİ</t>
  </si>
  <si>
    <t>MAL ALIMLARINDA ALTERNATİF TEKLİF VERİLİP VERİLEMEYECEĞİ</t>
  </si>
  <si>
    <t>KÜTAHYA DUMLUPINAR ÜNİVERSİTESİ 4734 SAYILI KAMU İHALE KANUNU MAL VE HİZMET ALIMI ÖN MALİ KONTROL FORMU</t>
  </si>
  <si>
    <t>HİZMET ALIMLARINDA YERLİ İSTEKLİLER LEHİNE %15'E KADAR FİYAT AVANTAJI UYGULANIP UYGULANMAYACAĞI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</si>
</sst>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TL&quot;"/>
  </numFmts>
  <fonts count="13" x14ac:knownFonts="1">
    <font>
      <sz val="11"/>
      <color theme="1"/>
      <name val="Calibri"/>
      <family val="2"/>
      <scheme val="minor"/>
    </font>
    <font>
      <sz val="9"/>
      <color indexed="81"/>
      <name val="Tahoma"/>
      <family val="2"/>
      <charset val="162"/>
    </font>
    <font>
      <b/>
      <sz val="9"/>
      <color indexed="81"/>
      <name val="Tahoma"/>
      <family val="2"/>
      <charset val="162"/>
    </font>
    <font>
      <u/>
      <sz val="11"/>
      <color theme="10"/>
      <name val="Calibri"/>
      <family val="2"/>
      <scheme val="minor"/>
    </font>
    <font>
      <sz val="12"/>
      <color theme="1"/>
      <name val="Calibri"/>
      <family val="2"/>
      <scheme val="minor"/>
    </font>
    <font>
      <sz val="11"/>
      <color rgb="FF000000"/>
      <name val="Calibri"/>
      <family val="2"/>
      <charset val="162"/>
      <scheme val="minor"/>
    </font>
    <font>
      <sz val="10"/>
      <color indexed="81"/>
      <name val="Tahoma"/>
      <family val="2"/>
      <charset val="162"/>
    </font>
    <font>
      <b/>
      <sz val="10"/>
      <color indexed="81"/>
      <name val="Tahoma"/>
      <family val="2"/>
      <charset val="162"/>
    </font>
    <font>
      <b/>
      <sz val="11"/>
      <color theme="1"/>
      <name val="Calibri"/>
      <family val="2"/>
      <charset val="162"/>
      <scheme val="minor"/>
    </font>
    <font>
      <b/>
      <u/>
      <sz val="11"/>
      <color theme="10"/>
      <name val="Calibri"/>
      <family val="2"/>
      <charset val="162"/>
      <scheme val="minor"/>
    </font>
    <font>
      <b/>
      <i/>
      <sz val="11"/>
      <color theme="1"/>
      <name val="Calibri"/>
      <family val="2"/>
      <charset val="162"/>
      <scheme val="minor"/>
    </font>
    <font>
      <b/>
      <sz val="20"/>
      <color rgb="FFFF0000"/>
      <name val="Calibri"/>
      <family val="2"/>
      <charset val="162"/>
      <scheme val="minor"/>
    </font>
    <font>
      <b/>
      <sz val="11"/>
      <color rgb="FFFF0000"/>
      <name val="Calibri"/>
      <family val="2"/>
      <charset val="162"/>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3" tint="0.59999389629810485"/>
        <bgColor indexed="64"/>
      </patternFill>
    </fill>
    <fill>
      <patternFill patternType="solid">
        <fgColor theme="6"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diagonal/>
    </border>
  </borders>
  <cellStyleXfs count="2">
    <xf numFmtId="0" fontId="0" fillId="0" borderId="0"/>
    <xf numFmtId="0" fontId="3" fillId="0" borderId="0" applyNumberFormat="0" applyFill="0" applyBorder="0" applyAlignment="0" applyProtection="0"/>
  </cellStyleXfs>
  <cellXfs count="86">
    <xf numFmtId="0" fontId="0" fillId="0" borderId="0" xfId="0"/>
    <xf numFmtId="0" fontId="0" fillId="0" borderId="1" xfId="0" applyBorder="1"/>
    <xf numFmtId="9" fontId="0" fillId="0" borderId="0" xfId="0" applyNumberFormat="1"/>
    <xf numFmtId="9" fontId="4" fillId="0" borderId="0" xfId="0" applyNumberFormat="1" applyFont="1"/>
    <xf numFmtId="0" fontId="5" fillId="0" borderId="0" xfId="0" applyFont="1"/>
    <xf numFmtId="164" fontId="0" fillId="0" borderId="0" xfId="0" applyNumberFormat="1"/>
    <xf numFmtId="0" fontId="12" fillId="0" borderId="2" xfId="0" applyFont="1" applyBorder="1" applyProtection="1"/>
    <xf numFmtId="0" fontId="0" fillId="3" borderId="0" xfId="0" applyFill="1" applyProtection="1">
      <protection locked="0"/>
    </xf>
    <xf numFmtId="0" fontId="0" fillId="2" borderId="0" xfId="0" applyFill="1" applyProtection="1">
      <protection locked="0"/>
    </xf>
    <xf numFmtId="0" fontId="0" fillId="0" borderId="0" xfId="0" applyProtection="1">
      <protection locked="0"/>
    </xf>
    <xf numFmtId="0" fontId="8" fillId="5" borderId="15" xfId="0" applyFont="1" applyFill="1" applyBorder="1" applyProtection="1">
      <protection locked="0"/>
    </xf>
    <xf numFmtId="0" fontId="0" fillId="3" borderId="0" xfId="0" applyFill="1" applyBorder="1" applyProtection="1">
      <protection locked="0"/>
    </xf>
    <xf numFmtId="164" fontId="10" fillId="4" borderId="2" xfId="0" applyNumberFormat="1" applyFont="1" applyFill="1" applyBorder="1" applyProtection="1">
      <protection locked="0"/>
    </xf>
    <xf numFmtId="14" fontId="10" fillId="4" borderId="2" xfId="0" applyNumberFormat="1" applyFont="1" applyFill="1" applyBorder="1" applyProtection="1">
      <protection locked="0"/>
    </xf>
    <xf numFmtId="14" fontId="10" fillId="4" borderId="6" xfId="0" applyNumberFormat="1" applyFont="1" applyFill="1" applyBorder="1" applyProtection="1">
      <protection locked="0"/>
    </xf>
    <xf numFmtId="164" fontId="10" fillId="4" borderId="15" xfId="0" applyNumberFormat="1" applyFont="1" applyFill="1" applyBorder="1" applyProtection="1">
      <protection locked="0"/>
    </xf>
    <xf numFmtId="14" fontId="10" fillId="4" borderId="15" xfId="0" applyNumberFormat="1" applyFont="1" applyFill="1" applyBorder="1" applyProtection="1">
      <protection locked="0"/>
    </xf>
    <xf numFmtId="14" fontId="10" fillId="4" borderId="14" xfId="0" applyNumberFormat="1" applyFont="1" applyFill="1" applyBorder="1" applyProtection="1">
      <protection locked="0"/>
    </xf>
    <xf numFmtId="0" fontId="9" fillId="4" borderId="2" xfId="1" applyFont="1" applyFill="1" applyBorder="1" applyProtection="1">
      <protection locked="0"/>
    </xf>
    <xf numFmtId="0" fontId="0" fillId="3" borderId="0" xfId="0" applyFill="1" applyAlignment="1" applyProtection="1">
      <alignment wrapText="1"/>
      <protection locked="0"/>
    </xf>
    <xf numFmtId="0" fontId="8" fillId="3" borderId="0" xfId="0" applyFont="1" applyFill="1" applyProtection="1">
      <protection locked="0"/>
    </xf>
    <xf numFmtId="0" fontId="0" fillId="0" borderId="0" xfId="0" applyAlignment="1" applyProtection="1">
      <alignment wrapText="1"/>
      <protection locked="0"/>
    </xf>
    <xf numFmtId="0" fontId="8" fillId="0" borderId="0" xfId="0" applyFont="1" applyProtection="1">
      <protection locked="0"/>
    </xf>
    <xf numFmtId="0" fontId="10" fillId="4" borderId="2" xfId="0" applyFont="1" applyFill="1" applyBorder="1" applyAlignment="1" applyProtection="1">
      <alignment horizontal="left" wrapText="1"/>
    </xf>
    <xf numFmtId="0" fontId="10" fillId="4" borderId="2" xfId="0" applyFont="1" applyFill="1" applyBorder="1" applyAlignment="1" applyProtection="1">
      <alignment horizontal="center" vertical="center" wrapText="1"/>
    </xf>
    <xf numFmtId="0" fontId="10" fillId="4" borderId="2" xfId="0" applyFont="1" applyFill="1" applyBorder="1" applyAlignment="1" applyProtection="1">
      <alignment vertical="center" wrapText="1"/>
    </xf>
    <xf numFmtId="0" fontId="10" fillId="4" borderId="2" xfId="0" applyFont="1" applyFill="1" applyBorder="1" applyAlignment="1" applyProtection="1">
      <alignment wrapText="1"/>
    </xf>
    <xf numFmtId="0" fontId="8" fillId="4" borderId="14" xfId="0" applyFont="1" applyFill="1" applyBorder="1" applyAlignment="1" applyProtection="1">
      <alignment wrapText="1"/>
    </xf>
    <xf numFmtId="0" fontId="8" fillId="5" borderId="15" xfId="0" applyFont="1" applyFill="1" applyBorder="1" applyProtection="1"/>
    <xf numFmtId="0" fontId="8" fillId="0" borderId="2" xfId="0" applyFont="1" applyBorder="1" applyProtection="1"/>
    <xf numFmtId="0" fontId="8" fillId="4" borderId="4" xfId="0" applyFont="1" applyFill="1" applyBorder="1" applyProtection="1"/>
    <xf numFmtId="0" fontId="8" fillId="4" borderId="2" xfId="0" applyFont="1" applyFill="1" applyBorder="1" applyProtection="1"/>
    <xf numFmtId="0" fontId="8" fillId="4" borderId="14" xfId="0" applyFont="1" applyFill="1" applyBorder="1" applyProtection="1"/>
    <xf numFmtId="0" fontId="8" fillId="4" borderId="2" xfId="0" applyFont="1" applyFill="1" applyBorder="1" applyAlignment="1" applyProtection="1">
      <alignment wrapText="1"/>
    </xf>
    <xf numFmtId="0" fontId="8" fillId="4" borderId="3" xfId="0" applyFont="1" applyFill="1" applyBorder="1" applyAlignment="1" applyProtection="1">
      <alignment horizontal="left" vertical="center"/>
    </xf>
    <xf numFmtId="0" fontId="8" fillId="4" borderId="15" xfId="0" applyFont="1" applyFill="1" applyBorder="1" applyProtection="1"/>
    <xf numFmtId="0" fontId="8" fillId="4" borderId="14" xfId="0" applyFont="1" applyFill="1" applyBorder="1" applyAlignment="1" applyProtection="1">
      <alignment horizontal="left" vertical="center" wrapText="1"/>
    </xf>
    <xf numFmtId="0" fontId="8" fillId="4" borderId="6" xfId="0" applyFont="1" applyFill="1" applyBorder="1" applyAlignment="1" applyProtection="1">
      <alignment wrapText="1"/>
    </xf>
    <xf numFmtId="0" fontId="12" fillId="0" borderId="2" xfId="0" applyFont="1" applyBorder="1" applyProtection="1">
      <protection locked="0"/>
    </xf>
    <xf numFmtId="0" fontId="11" fillId="4" borderId="6" xfId="0" applyFont="1" applyFill="1" applyBorder="1" applyAlignment="1" applyProtection="1">
      <alignment horizontal="center" wrapText="1"/>
      <protection locked="0"/>
    </xf>
    <xf numFmtId="0" fontId="11" fillId="4" borderId="12" xfId="0" applyFont="1" applyFill="1" applyBorder="1" applyAlignment="1" applyProtection="1">
      <alignment horizontal="center" wrapText="1"/>
      <protection locked="0"/>
    </xf>
    <xf numFmtId="0" fontId="11" fillId="4" borderId="21" xfId="0" applyFont="1" applyFill="1" applyBorder="1" applyAlignment="1" applyProtection="1">
      <alignment horizontal="center" wrapText="1"/>
      <protection locked="0"/>
    </xf>
    <xf numFmtId="0" fontId="10" fillId="5" borderId="10" xfId="0" applyFont="1" applyFill="1" applyBorder="1" applyAlignment="1" applyProtection="1">
      <alignment horizontal="left" wrapText="1"/>
      <protection locked="0"/>
    </xf>
    <xf numFmtId="0" fontId="10" fillId="5" borderId="11" xfId="0" applyFont="1" applyFill="1" applyBorder="1" applyAlignment="1" applyProtection="1">
      <alignment horizontal="left" wrapText="1"/>
      <protection locked="0"/>
    </xf>
    <xf numFmtId="0" fontId="10" fillId="5" borderId="5" xfId="0" applyFont="1" applyFill="1" applyBorder="1" applyAlignment="1" applyProtection="1">
      <alignment horizontal="left" wrapText="1"/>
      <protection locked="0"/>
    </xf>
    <xf numFmtId="0" fontId="8" fillId="4" borderId="15" xfId="0" applyFont="1" applyFill="1" applyBorder="1" applyAlignment="1" applyProtection="1">
      <alignment horizontal="left" vertical="center"/>
    </xf>
    <xf numFmtId="0" fontId="8" fillId="4" borderId="16" xfId="0" applyFont="1" applyFill="1" applyBorder="1" applyAlignment="1" applyProtection="1">
      <alignment horizontal="left" vertical="center"/>
    </xf>
    <xf numFmtId="0" fontId="8" fillId="4" borderId="4" xfId="0" applyFont="1" applyFill="1" applyBorder="1" applyAlignment="1" applyProtection="1">
      <alignment horizontal="left" vertical="center"/>
    </xf>
    <xf numFmtId="0" fontId="10" fillId="4" borderId="18" xfId="0" applyFont="1" applyFill="1" applyBorder="1" applyAlignment="1" applyProtection="1">
      <alignment horizontal="left" wrapText="1"/>
      <protection locked="0"/>
    </xf>
    <xf numFmtId="0" fontId="10" fillId="4" borderId="19" xfId="0" applyFont="1" applyFill="1" applyBorder="1" applyAlignment="1" applyProtection="1">
      <alignment horizontal="left" wrapText="1"/>
      <protection locked="0"/>
    </xf>
    <xf numFmtId="0" fontId="10" fillId="4" borderId="20" xfId="0" applyFont="1" applyFill="1" applyBorder="1" applyAlignment="1" applyProtection="1">
      <alignment horizontal="left" wrapText="1"/>
      <protection locked="0"/>
    </xf>
    <xf numFmtId="0" fontId="10" fillId="5" borderId="7" xfId="0" applyFont="1" applyFill="1" applyBorder="1" applyAlignment="1" applyProtection="1">
      <alignment horizontal="left" wrapText="1"/>
      <protection locked="0"/>
    </xf>
    <xf numFmtId="0" fontId="10" fillId="5" borderId="8" xfId="0" applyFont="1" applyFill="1" applyBorder="1" applyAlignment="1" applyProtection="1">
      <alignment horizontal="left" wrapText="1"/>
      <protection locked="0"/>
    </xf>
    <xf numFmtId="0" fontId="10" fillId="5" borderId="17" xfId="0" applyFont="1" applyFill="1" applyBorder="1" applyAlignment="1" applyProtection="1">
      <alignment horizontal="left" wrapText="1"/>
      <protection locked="0"/>
    </xf>
    <xf numFmtId="0" fontId="10" fillId="5" borderId="6" xfId="0" applyFont="1" applyFill="1" applyBorder="1" applyAlignment="1" applyProtection="1">
      <alignment horizontal="left" wrapText="1"/>
      <protection locked="0"/>
    </xf>
    <xf numFmtId="0" fontId="10" fillId="5" borderId="12" xfId="0" applyFont="1" applyFill="1" applyBorder="1" applyAlignment="1" applyProtection="1">
      <alignment horizontal="left" wrapText="1"/>
      <protection locked="0"/>
    </xf>
    <xf numFmtId="0" fontId="10" fillId="4" borderId="7" xfId="0" applyFont="1" applyFill="1" applyBorder="1" applyAlignment="1" applyProtection="1">
      <alignment horizontal="left" wrapText="1"/>
      <protection locked="0"/>
    </xf>
    <xf numFmtId="0" fontId="10" fillId="4" borderId="8" xfId="0" applyFont="1" applyFill="1" applyBorder="1" applyAlignment="1" applyProtection="1">
      <alignment horizontal="left" wrapText="1"/>
      <protection locked="0"/>
    </xf>
    <xf numFmtId="0" fontId="10" fillId="4" borderId="17" xfId="0" applyFont="1" applyFill="1" applyBorder="1" applyAlignment="1" applyProtection="1">
      <alignment horizontal="left" wrapText="1"/>
      <protection locked="0"/>
    </xf>
    <xf numFmtId="0" fontId="10" fillId="4" borderId="7" xfId="0" applyFont="1" applyFill="1" applyBorder="1" applyAlignment="1" applyProtection="1">
      <alignment horizontal="left"/>
      <protection locked="0"/>
    </xf>
    <xf numFmtId="0" fontId="10" fillId="4" borderId="8" xfId="0" applyFont="1" applyFill="1" applyBorder="1" applyAlignment="1" applyProtection="1">
      <alignment horizontal="left"/>
      <protection locked="0"/>
    </xf>
    <xf numFmtId="0" fontId="10" fillId="4" borderId="17" xfId="0" applyFont="1" applyFill="1" applyBorder="1" applyAlignment="1" applyProtection="1">
      <alignment horizontal="left"/>
      <protection locked="0"/>
    </xf>
    <xf numFmtId="1" fontId="10" fillId="5" borderId="7" xfId="0" applyNumberFormat="1" applyFont="1" applyFill="1" applyBorder="1" applyAlignment="1" applyProtection="1">
      <alignment horizontal="left" wrapText="1"/>
      <protection locked="0"/>
    </xf>
    <xf numFmtId="1" fontId="10" fillId="5" borderId="8" xfId="0" applyNumberFormat="1" applyFont="1" applyFill="1" applyBorder="1" applyAlignment="1" applyProtection="1">
      <alignment horizontal="left" wrapText="1"/>
      <protection locked="0"/>
    </xf>
    <xf numFmtId="1" fontId="10" fillId="5" borderId="17" xfId="0" applyNumberFormat="1" applyFont="1" applyFill="1" applyBorder="1" applyAlignment="1" applyProtection="1">
      <alignment horizontal="left" wrapText="1"/>
      <protection locked="0"/>
    </xf>
    <xf numFmtId="0" fontId="10" fillId="4" borderId="10" xfId="0" applyFont="1" applyFill="1" applyBorder="1" applyAlignment="1" applyProtection="1">
      <alignment horizontal="left" wrapText="1"/>
      <protection locked="0"/>
    </xf>
    <xf numFmtId="0" fontId="10" fillId="4" borderId="11" xfId="0" applyFont="1" applyFill="1" applyBorder="1" applyAlignment="1" applyProtection="1">
      <alignment horizontal="left" wrapText="1"/>
      <protection locked="0"/>
    </xf>
    <xf numFmtId="0" fontId="10" fillId="4" borderId="5" xfId="0" applyFont="1" applyFill="1" applyBorder="1" applyAlignment="1" applyProtection="1">
      <alignment horizontal="left" wrapText="1"/>
      <protection locked="0"/>
    </xf>
    <xf numFmtId="0" fontId="10" fillId="4" borderId="6" xfId="0" applyFont="1" applyFill="1" applyBorder="1" applyAlignment="1" applyProtection="1">
      <alignment horizontal="center"/>
    </xf>
    <xf numFmtId="0" fontId="10" fillId="4" borderId="13" xfId="0" applyFont="1" applyFill="1" applyBorder="1" applyAlignment="1" applyProtection="1">
      <alignment horizontal="center"/>
    </xf>
    <xf numFmtId="0" fontId="10" fillId="4" borderId="7" xfId="0" applyFont="1" applyFill="1" applyBorder="1" applyAlignment="1" applyProtection="1">
      <alignment horizontal="center"/>
    </xf>
    <xf numFmtId="0" fontId="10" fillId="4" borderId="9" xfId="0" applyFont="1" applyFill="1" applyBorder="1" applyAlignment="1" applyProtection="1">
      <alignment horizontal="center"/>
    </xf>
    <xf numFmtId="1" fontId="10" fillId="5" borderId="6" xfId="0" applyNumberFormat="1" applyFont="1" applyFill="1" applyBorder="1" applyAlignment="1" applyProtection="1">
      <alignment horizontal="left" wrapText="1"/>
      <protection locked="0"/>
    </xf>
    <xf numFmtId="1" fontId="10" fillId="5" borderId="12" xfId="0" applyNumberFormat="1" applyFont="1" applyFill="1" applyBorder="1" applyAlignment="1" applyProtection="1">
      <alignment horizontal="left" wrapText="1"/>
      <protection locked="0"/>
    </xf>
    <xf numFmtId="1" fontId="10" fillId="5" borderId="13" xfId="0" applyNumberFormat="1" applyFont="1" applyFill="1" applyBorder="1" applyAlignment="1" applyProtection="1">
      <alignment horizontal="left" wrapText="1"/>
      <protection locked="0"/>
    </xf>
    <xf numFmtId="0" fontId="0" fillId="3" borderId="0" xfId="0" applyFill="1" applyAlignment="1" applyProtection="1">
      <alignment horizontal="center"/>
      <protection locked="0"/>
    </xf>
    <xf numFmtId="0" fontId="10" fillId="5" borderId="9" xfId="0" applyFont="1" applyFill="1" applyBorder="1" applyAlignment="1" applyProtection="1">
      <alignment horizontal="left" wrapText="1"/>
      <protection locked="0"/>
    </xf>
    <xf numFmtId="0" fontId="10" fillId="6" borderId="15" xfId="0" applyFont="1" applyFill="1" applyBorder="1" applyAlignment="1" applyProtection="1">
      <alignment horizontal="center" wrapText="1"/>
    </xf>
    <xf numFmtId="0" fontId="10" fillId="6" borderId="4" xfId="0" applyFont="1" applyFill="1" applyBorder="1" applyAlignment="1" applyProtection="1">
      <alignment horizontal="center" wrapText="1"/>
    </xf>
    <xf numFmtId="0" fontId="10" fillId="5" borderId="13" xfId="0" applyFont="1" applyFill="1" applyBorder="1" applyAlignment="1" applyProtection="1">
      <alignment horizontal="left" wrapText="1"/>
      <protection locked="0"/>
    </xf>
    <xf numFmtId="164" fontId="10" fillId="4" borderId="10" xfId="0" applyNumberFormat="1" applyFont="1" applyFill="1" applyBorder="1" applyAlignment="1" applyProtection="1">
      <alignment horizontal="left" wrapText="1"/>
      <protection locked="0"/>
    </xf>
    <xf numFmtId="164" fontId="10" fillId="4" borderId="11" xfId="0" applyNumberFormat="1" applyFont="1" applyFill="1" applyBorder="1" applyAlignment="1" applyProtection="1">
      <alignment horizontal="left" wrapText="1"/>
      <protection locked="0"/>
    </xf>
    <xf numFmtId="164" fontId="10" fillId="4" borderId="5" xfId="0" applyNumberFormat="1" applyFont="1" applyFill="1" applyBorder="1" applyAlignment="1" applyProtection="1">
      <alignment horizontal="left" wrapText="1"/>
      <protection locked="0"/>
    </xf>
    <xf numFmtId="14" fontId="10" fillId="4" borderId="6" xfId="0" applyNumberFormat="1" applyFont="1" applyFill="1" applyBorder="1" applyAlignment="1" applyProtection="1">
      <alignment horizontal="left" wrapText="1"/>
      <protection locked="0"/>
    </xf>
    <xf numFmtId="14" fontId="10" fillId="4" borderId="12" xfId="0" applyNumberFormat="1" applyFont="1" applyFill="1" applyBorder="1" applyAlignment="1" applyProtection="1">
      <alignment horizontal="left" wrapText="1"/>
      <protection locked="0"/>
    </xf>
    <xf numFmtId="14" fontId="10" fillId="4" borderId="13" xfId="0" applyNumberFormat="1" applyFont="1" applyFill="1" applyBorder="1" applyAlignment="1" applyProtection="1">
      <alignment horizontal="left" wrapText="1"/>
      <protection locked="0"/>
    </xf>
  </cellXfs>
  <cellStyles count="2">
    <cellStyle name="Köprü" xfId="1" builtinId="8"/>
    <cellStyle name="Normal" xfId="0" builtinId="0"/>
  </cellStyles>
  <dxfs count="2">
    <dxf>
      <font>
        <color rgb="FF9C0006"/>
      </font>
      <fill>
        <patternFill>
          <bgColor rgb="FFFFC7CE"/>
        </patternFill>
      </fill>
    </dxf>
    <dxf>
      <fill>
        <patternFill>
          <bgColor theme="6"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yfa1">
    <pageSetUpPr fitToPage="1"/>
  </sheetPr>
  <dimension ref="A1:BJ1150"/>
  <sheetViews>
    <sheetView tabSelected="1" zoomScaleNormal="100" workbookViewId="0"/>
  </sheetViews>
  <sheetFormatPr defaultRowHeight="15" x14ac:dyDescent="0.25"/>
  <cols>
    <col min="1" max="4" width="9.140625" style="7"/>
    <col min="5" max="5" width="12.7109375" style="7" customWidth="1"/>
    <col min="6" max="7" width="9.140625" style="7"/>
    <col min="8" max="8" width="47.140625" style="9" customWidth="1"/>
    <col min="9" max="9" width="16" style="21" customWidth="1"/>
    <col min="10" max="10" width="13.140625" style="9" customWidth="1"/>
    <col min="11" max="11" width="16.140625" style="9" customWidth="1"/>
    <col min="12" max="12" width="13" style="9" customWidth="1"/>
    <col min="13" max="13" width="17.28515625" style="22" customWidth="1"/>
    <col min="14" max="14" width="16.140625" style="7" customWidth="1"/>
    <col min="15" max="52" width="9.140625" style="7"/>
    <col min="53" max="62" width="9.140625" style="8"/>
    <col min="63" max="16384" width="9.140625" style="9"/>
  </cols>
  <sheetData>
    <row r="1" spans="8:16" x14ac:dyDescent="0.25">
      <c r="H1" s="7"/>
      <c r="I1" s="7"/>
      <c r="J1" s="7"/>
      <c r="K1" s="7"/>
      <c r="L1" s="7"/>
      <c r="M1" s="7"/>
    </row>
    <row r="2" spans="8:16" ht="15.75" thickBot="1" x14ac:dyDescent="0.3">
      <c r="H2" s="7"/>
      <c r="I2" s="7"/>
      <c r="J2" s="7"/>
      <c r="K2" s="7"/>
      <c r="L2" s="7"/>
      <c r="M2" s="7"/>
    </row>
    <row r="3" spans="8:16" ht="58.5" customHeight="1" thickBot="1" x14ac:dyDescent="0.45">
      <c r="H3" s="39" t="s">
        <v>124</v>
      </c>
      <c r="I3" s="40"/>
      <c r="J3" s="40"/>
      <c r="K3" s="40"/>
      <c r="L3" s="40"/>
      <c r="M3" s="41"/>
    </row>
    <row r="4" spans="8:16" ht="15.75" thickBot="1" x14ac:dyDescent="0.3">
      <c r="H4" s="30" t="s">
        <v>0</v>
      </c>
      <c r="I4" s="48"/>
      <c r="J4" s="49"/>
      <c r="K4" s="49"/>
      <c r="L4" s="50"/>
      <c r="M4" s="28" t="str">
        <f>IF(I4="","UYGUN DEĞİL","UYGUNDUR")</f>
        <v>UYGUN DEĞİL</v>
      </c>
    </row>
    <row r="5" spans="8:16" ht="15.75" thickBot="1" x14ac:dyDescent="0.3">
      <c r="H5" s="31" t="s">
        <v>11</v>
      </c>
      <c r="I5" s="51"/>
      <c r="J5" s="52"/>
      <c r="K5" s="52"/>
      <c r="L5" s="53"/>
      <c r="M5" s="28" t="str">
        <f>IF(I5="","UYGUN DEĞİL","UYGUNDUR")</f>
        <v>UYGUN DEĞİL</v>
      </c>
      <c r="O5" s="11"/>
      <c r="P5" s="11"/>
    </row>
    <row r="6" spans="8:16" ht="15.75" thickBot="1" x14ac:dyDescent="0.3">
      <c r="H6" s="31" t="s">
        <v>1</v>
      </c>
      <c r="I6" s="54"/>
      <c r="J6" s="55"/>
      <c r="K6" s="55"/>
      <c r="L6" s="55"/>
      <c r="M6" s="28" t="str">
        <f>IF(I6="","UYGUN DEĞİL","UYGUNDUR")</f>
        <v>UYGUN DEĞİL</v>
      </c>
      <c r="O6" s="11"/>
      <c r="P6" s="11"/>
    </row>
    <row r="7" spans="8:16" ht="15.75" thickBot="1" x14ac:dyDescent="0.3">
      <c r="H7" s="31" t="s">
        <v>2</v>
      </c>
      <c r="I7" s="56"/>
      <c r="J7" s="57"/>
      <c r="K7" s="57"/>
      <c r="L7" s="58"/>
      <c r="M7" s="28" t="str">
        <f t="shared" ref="M7:M8" si="0">IF(I7="","UYGUN DEĞİL","UYGUNDUR")</f>
        <v>UYGUN DEĞİL</v>
      </c>
    </row>
    <row r="8" spans="8:16" ht="15.75" thickBot="1" x14ac:dyDescent="0.3">
      <c r="H8" s="31" t="s">
        <v>22</v>
      </c>
      <c r="I8" s="56"/>
      <c r="J8" s="57"/>
      <c r="K8" s="57"/>
      <c r="L8" s="58"/>
      <c r="M8" s="28" t="str">
        <f t="shared" si="0"/>
        <v>UYGUN DEĞİL</v>
      </c>
    </row>
    <row r="9" spans="8:16" ht="15.75" thickBot="1" x14ac:dyDescent="0.3">
      <c r="H9" s="45" t="s">
        <v>23</v>
      </c>
      <c r="I9" s="23" t="s">
        <v>24</v>
      </c>
      <c r="J9" s="59"/>
      <c r="K9" s="60"/>
      <c r="L9" s="61"/>
      <c r="M9" s="28" t="str">
        <f>IF(J9="","UYGUN DEĞİL","UYGUNDUR")</f>
        <v>UYGUN DEĞİL</v>
      </c>
    </row>
    <row r="10" spans="8:16" ht="15.75" thickBot="1" x14ac:dyDescent="0.3">
      <c r="H10" s="46"/>
      <c r="I10" s="23" t="s">
        <v>25</v>
      </c>
      <c r="J10" s="59"/>
      <c r="K10" s="60"/>
      <c r="L10" s="61"/>
      <c r="M10" s="28" t="str">
        <f t="shared" ref="M10:M11" si="1">IF(J10="","UYGUN DEĞİL","UYGUNDUR")</f>
        <v>UYGUN DEĞİL</v>
      </c>
    </row>
    <row r="11" spans="8:16" ht="15.75" thickBot="1" x14ac:dyDescent="0.3">
      <c r="H11" s="46"/>
      <c r="I11" s="23" t="s">
        <v>25</v>
      </c>
      <c r="J11" s="59"/>
      <c r="K11" s="60"/>
      <c r="L11" s="61"/>
      <c r="M11" s="28" t="str">
        <f t="shared" si="1"/>
        <v>UYGUN DEĞİL</v>
      </c>
    </row>
    <row r="12" spans="8:16" ht="15.75" thickBot="1" x14ac:dyDescent="0.3">
      <c r="H12" s="46"/>
      <c r="I12" s="23" t="s">
        <v>26</v>
      </c>
      <c r="J12" s="59"/>
      <c r="K12" s="60"/>
      <c r="L12" s="61"/>
      <c r="M12" s="28" t="str">
        <f>IF(J12="","UYGUN DEĞİL","UYGUNDUR")</f>
        <v>UYGUN DEĞİL</v>
      </c>
    </row>
    <row r="13" spans="8:16" ht="15.75" thickBot="1" x14ac:dyDescent="0.3">
      <c r="H13" s="47"/>
      <c r="I13" s="23" t="s">
        <v>27</v>
      </c>
      <c r="J13" s="59"/>
      <c r="K13" s="60"/>
      <c r="L13" s="61"/>
      <c r="M13" s="28" t="str">
        <f>IF(J13="","UYGUN DEĞİL","UYGUNDUR")</f>
        <v>UYGUN DEĞİL</v>
      </c>
    </row>
    <row r="14" spans="8:16" ht="15.75" thickBot="1" x14ac:dyDescent="0.3">
      <c r="H14" s="27" t="s">
        <v>16</v>
      </c>
      <c r="I14" s="42"/>
      <c r="J14" s="43"/>
      <c r="K14" s="43"/>
      <c r="L14" s="44"/>
      <c r="M14" s="28" t="str">
        <f>IF(I14="","UYGUN DEĞİL","UYGUNDUR")</f>
        <v>UYGUN DEĞİL</v>
      </c>
    </row>
    <row r="15" spans="8:16" ht="15.75" thickBot="1" x14ac:dyDescent="0.3">
      <c r="H15" s="27" t="s">
        <v>80</v>
      </c>
      <c r="I15" s="42"/>
      <c r="J15" s="43"/>
      <c r="K15" s="43"/>
      <c r="L15" s="44"/>
      <c r="M15" s="28" t="str">
        <f t="shared" ref="M15:M20" si="2">IF(I15="","UYGUN DEĞİL","UYGUNDUR")</f>
        <v>UYGUN DEĞİL</v>
      </c>
    </row>
    <row r="16" spans="8:16" ht="15.75" thickBot="1" x14ac:dyDescent="0.3">
      <c r="H16" s="27" t="s">
        <v>81</v>
      </c>
      <c r="I16" s="42"/>
      <c r="J16" s="43"/>
      <c r="K16" s="43"/>
      <c r="L16" s="44"/>
      <c r="M16" s="28" t="str">
        <f t="shared" si="2"/>
        <v>UYGUN DEĞİL</v>
      </c>
    </row>
    <row r="17" spans="8:13" ht="15.75" thickBot="1" x14ac:dyDescent="0.3">
      <c r="H17" s="27" t="s">
        <v>82</v>
      </c>
      <c r="I17" s="42"/>
      <c r="J17" s="43"/>
      <c r="K17" s="43"/>
      <c r="L17" s="44"/>
      <c r="M17" s="28" t="str">
        <f t="shared" si="2"/>
        <v>UYGUN DEĞİL</v>
      </c>
    </row>
    <row r="18" spans="8:13" ht="30.75" thickBot="1" x14ac:dyDescent="0.3">
      <c r="H18" s="27" t="s">
        <v>123</v>
      </c>
      <c r="I18" s="42"/>
      <c r="J18" s="43"/>
      <c r="K18" s="43"/>
      <c r="L18" s="44"/>
      <c r="M18" s="28" t="str">
        <f>IF(I18="","UYGUN DEĞİL","UYGUNDUR")</f>
        <v>UYGUN DEĞİL</v>
      </c>
    </row>
    <row r="19" spans="8:13" ht="45.75" thickBot="1" x14ac:dyDescent="0.3">
      <c r="H19" s="27" t="s">
        <v>125</v>
      </c>
      <c r="I19" s="42"/>
      <c r="J19" s="43"/>
      <c r="K19" s="43"/>
      <c r="L19" s="44"/>
      <c r="M19" s="28" t="str">
        <f t="shared" si="2"/>
        <v>UYGUN DEĞİL</v>
      </c>
    </row>
    <row r="20" spans="8:13" ht="15.75" thickBot="1" x14ac:dyDescent="0.3">
      <c r="H20" s="32" t="s">
        <v>89</v>
      </c>
      <c r="I20" s="65"/>
      <c r="J20" s="66"/>
      <c r="K20" s="66"/>
      <c r="L20" s="67"/>
      <c r="M20" s="28" t="str">
        <f t="shared" si="2"/>
        <v>UYGUN DEĞİL</v>
      </c>
    </row>
    <row r="21" spans="8:13" ht="15.75" thickBot="1" x14ac:dyDescent="0.3">
      <c r="H21" s="32" t="s">
        <v>10</v>
      </c>
      <c r="I21" s="42"/>
      <c r="J21" s="43"/>
      <c r="K21" s="43"/>
      <c r="L21" s="44"/>
      <c r="M21" s="28" t="str">
        <f>IF(I21="","UYGUN DEĞİL","UYGUNDUR")</f>
        <v>UYGUN DEĞİL</v>
      </c>
    </row>
    <row r="22" spans="8:13" ht="15.75" thickBot="1" x14ac:dyDescent="0.3">
      <c r="H22" s="32" t="s">
        <v>9</v>
      </c>
      <c r="I22" s="65"/>
      <c r="J22" s="66"/>
      <c r="K22" s="66"/>
      <c r="L22" s="67"/>
      <c r="M22" s="28" t="str">
        <f>IF(I22="","UYGUN DEĞİL","UYGUNDUR")</f>
        <v>UYGUN DEĞİL</v>
      </c>
    </row>
    <row r="23" spans="8:13" ht="15.75" thickBot="1" x14ac:dyDescent="0.3">
      <c r="H23" s="31" t="s">
        <v>35</v>
      </c>
      <c r="I23" s="62"/>
      <c r="J23" s="63"/>
      <c r="K23" s="63"/>
      <c r="L23" s="64"/>
      <c r="M23" s="29" t="str">
        <f>IF(OR(I23="",OR(AND(AND(I6="DANIŞMANLIK_HİZMET_ALIMI",I5="BELLİ_İSTEKLİLER_ARASINDA_İHALE"),I23&lt;3),AND(AND(I5="BELLİ_İSTEKLİLER_ARASINDA_İHALE",(OR(I6="MAL_ALIMI",I6="HİZMET_ALIMI"))),I23&lt;5))), "UYGUN DEĞİL","UYGUNDUR")</f>
        <v>UYGUN DEĞİL</v>
      </c>
    </row>
    <row r="24" spans="8:13" ht="15.75" thickBot="1" x14ac:dyDescent="0.3">
      <c r="H24" s="31" t="s">
        <v>101</v>
      </c>
      <c r="I24" s="72"/>
      <c r="J24" s="73"/>
      <c r="K24" s="73"/>
      <c r="L24" s="74"/>
      <c r="M24" s="29" t="str">
        <f>IF(OR(I24="",OR(AND(AND(I6="DANIŞMANLIK_HİZMET_ALIMI",I5="BELLİ_İSTEKLİLER_ARASINDA_İHALE"),I24&lt;1),AND(AND(I5="BELLİ_İSTEKLİLER_ARASINDA_İHALE",(OR(I6="MAL_ALIMI",I6="HİZMET_ALIMI"))),I24&lt;3))), "UYGUN DEĞİL","UYGUNDUR")</f>
        <v>UYGUN DEĞİL</v>
      </c>
    </row>
    <row r="25" spans="8:13" ht="15" customHeight="1" thickBot="1" x14ac:dyDescent="0.3">
      <c r="H25" s="33" t="s">
        <v>70</v>
      </c>
      <c r="I25" s="68" t="s">
        <v>65</v>
      </c>
      <c r="J25" s="69"/>
      <c r="K25" s="70" t="s">
        <v>68</v>
      </c>
      <c r="L25" s="71"/>
      <c r="M25" s="77"/>
    </row>
    <row r="26" spans="8:13" ht="30" customHeight="1" thickBot="1" x14ac:dyDescent="0.3">
      <c r="H26" s="33" t="s">
        <v>50</v>
      </c>
      <c r="I26" s="24" t="s">
        <v>66</v>
      </c>
      <c r="J26" s="25" t="s">
        <v>67</v>
      </c>
      <c r="K26" s="25" t="s">
        <v>69</v>
      </c>
      <c r="L26" s="26" t="s">
        <v>67</v>
      </c>
      <c r="M26" s="78"/>
    </row>
    <row r="27" spans="8:13" ht="15.75" thickBot="1" x14ac:dyDescent="0.3">
      <c r="H27" s="33" t="s">
        <v>28</v>
      </c>
      <c r="I27" s="12"/>
      <c r="J27" s="13"/>
      <c r="K27" s="12"/>
      <c r="L27" s="14"/>
      <c r="M27" s="6" t="str">
        <f>IF(AND(L27&gt;J27+30,K27&gt;=I27*3/100),"UYGUNDUR","UYGUN DEĞİL")</f>
        <v>UYGUN DEĞİL</v>
      </c>
    </row>
    <row r="28" spans="8:13" ht="15.75" thickBot="1" x14ac:dyDescent="0.3">
      <c r="H28" s="33" t="s">
        <v>29</v>
      </c>
      <c r="I28" s="12"/>
      <c r="J28" s="13"/>
      <c r="K28" s="12"/>
      <c r="L28" s="14"/>
      <c r="M28" s="38" t="str">
        <f>IF(AND(L28&gt;J28+30,K28&gt;=I28*3/100),"UYGUNDUR","UYGUN DEĞİL")</f>
        <v>UYGUN DEĞİL</v>
      </c>
    </row>
    <row r="29" spans="8:13" ht="15.75" thickBot="1" x14ac:dyDescent="0.3">
      <c r="H29" s="33" t="s">
        <v>30</v>
      </c>
      <c r="I29" s="12"/>
      <c r="J29" s="13"/>
      <c r="K29" s="12"/>
      <c r="L29" s="14"/>
      <c r="M29" s="38" t="str">
        <f>IF(AND(L29&gt;J29+30,K29&gt;=I29*3/100),"UYGUNDUR","UYGUN DEĞİL")</f>
        <v>UYGUN DEĞİL</v>
      </c>
    </row>
    <row r="30" spans="8:13" ht="15.75" thickBot="1" x14ac:dyDescent="0.3">
      <c r="H30" s="33" t="s">
        <v>31</v>
      </c>
      <c r="I30" s="12"/>
      <c r="J30" s="13"/>
      <c r="K30" s="12"/>
      <c r="L30" s="14"/>
      <c r="M30" s="38" t="str">
        <f t="shared" ref="M30" si="3">IF(AND(L30&gt;J30+30,K30&gt;=I30*3/100),"UYGUNDUR","UYGUN DEĞİL")</f>
        <v>UYGUN DEĞİL</v>
      </c>
    </row>
    <row r="31" spans="8:13" ht="15.75" thickBot="1" x14ac:dyDescent="0.3">
      <c r="H31" s="33" t="s">
        <v>71</v>
      </c>
      <c r="I31" s="15"/>
      <c r="J31" s="16"/>
      <c r="K31" s="15"/>
      <c r="L31" s="17"/>
      <c r="M31" s="38" t="str">
        <f>IF(AND(L31&gt;J31+30,K31&gt;=I31*3/100),"UYGUNDUR","UYGUN DEĞİL")</f>
        <v>UYGUN DEĞİL</v>
      </c>
    </row>
    <row r="32" spans="8:13" ht="15.75" thickBot="1" x14ac:dyDescent="0.3">
      <c r="H32" s="34" t="s">
        <v>32</v>
      </c>
      <c r="I32" s="65"/>
      <c r="J32" s="66"/>
      <c r="K32" s="66"/>
      <c r="L32" s="67"/>
      <c r="M32" s="28" t="str">
        <f>IF(I32="","UYGUN DEĞİL","UYGUNDUR")</f>
        <v>UYGUN DEĞİL</v>
      </c>
    </row>
    <row r="33" spans="8:37" ht="15.75" thickBot="1" x14ac:dyDescent="0.3">
      <c r="H33" s="32" t="s">
        <v>8</v>
      </c>
      <c r="I33" s="80"/>
      <c r="J33" s="81"/>
      <c r="K33" s="81"/>
      <c r="L33" s="82"/>
      <c r="M33" s="28" t="str">
        <f>IF(I33="","UYGUN DEĞİL","UYGUNDUR")</f>
        <v>UYGUN DEĞİL</v>
      </c>
    </row>
    <row r="34" spans="8:37" ht="15.75" thickBot="1" x14ac:dyDescent="0.3">
      <c r="H34" s="33" t="s">
        <v>72</v>
      </c>
      <c r="I34" s="56"/>
      <c r="J34" s="57"/>
      <c r="K34" s="57"/>
      <c r="L34" s="58"/>
      <c r="M34" s="28" t="str">
        <f t="shared" ref="M34" si="4">IF(I34="","UYGUN DEĞİL","UYGUNDUR")</f>
        <v>UYGUN DEĞİL</v>
      </c>
    </row>
    <row r="35" spans="8:37" ht="15.75" thickBot="1" x14ac:dyDescent="0.3">
      <c r="H35" s="35" t="s">
        <v>3</v>
      </c>
      <c r="I35" s="80"/>
      <c r="J35" s="81"/>
      <c r="K35" s="81"/>
      <c r="L35" s="82"/>
      <c r="M35" s="28" t="str">
        <f>IF(OR(I35="",I35&lt;I33),"UYGUN DEĞİL","UYGUNDUR")</f>
        <v>UYGUN DEĞİL</v>
      </c>
    </row>
    <row r="36" spans="8:37" ht="15.75" thickBot="1" x14ac:dyDescent="0.3">
      <c r="H36" s="35" t="s">
        <v>122</v>
      </c>
      <c r="I36" s="83"/>
      <c r="J36" s="84"/>
      <c r="K36" s="84"/>
      <c r="L36" s="85"/>
      <c r="M36" s="28" t="str">
        <f>IF(I36="","UYGUN DEĞİL","UYGUNDUR")</f>
        <v>UYGUN DEĞİL</v>
      </c>
    </row>
    <row r="37" spans="8:37" ht="15.75" thickBot="1" x14ac:dyDescent="0.3">
      <c r="H37" s="32" t="s">
        <v>15</v>
      </c>
      <c r="I37" s="80"/>
      <c r="J37" s="81"/>
      <c r="K37" s="81"/>
      <c r="L37" s="82"/>
      <c r="M37" s="28" t="str">
        <f>IF(OR(I37="",I35&lt;I37),"UYGUN DEĞİL","UYGUNDUR")</f>
        <v>UYGUN DEĞİL</v>
      </c>
    </row>
    <row r="38" spans="8:37" ht="15.75" thickBot="1" x14ac:dyDescent="0.3">
      <c r="H38" s="18" t="s">
        <v>62</v>
      </c>
      <c r="I38" s="83"/>
      <c r="J38" s="84"/>
      <c r="K38" s="84"/>
      <c r="L38" s="84"/>
      <c r="M38" s="10"/>
    </row>
    <row r="39" spans="8:37" ht="15.75" thickBot="1" x14ac:dyDescent="0.3">
      <c r="H39" s="18" t="s">
        <v>105</v>
      </c>
      <c r="I39" s="54"/>
      <c r="J39" s="55"/>
      <c r="K39" s="55"/>
      <c r="L39" s="79"/>
      <c r="M39" s="10"/>
    </row>
    <row r="40" spans="8:37" ht="34.5" customHeight="1" thickBot="1" x14ac:dyDescent="0.3">
      <c r="H40" s="27" t="s">
        <v>73</v>
      </c>
      <c r="I40" s="65"/>
      <c r="J40" s="66"/>
      <c r="K40" s="66"/>
      <c r="L40" s="67"/>
      <c r="M40" s="28" t="str">
        <f>IF(I40="","UYGUN DEĞİL","UYGUNDUR")</f>
        <v>UYGUN DEĞİL</v>
      </c>
    </row>
    <row r="41" spans="8:37" ht="30.75" thickBot="1" x14ac:dyDescent="0.3">
      <c r="H41" s="27" t="s">
        <v>57</v>
      </c>
      <c r="I41" s="42"/>
      <c r="J41" s="43"/>
      <c r="K41" s="43"/>
      <c r="L41" s="44"/>
      <c r="M41" s="6" t="str">
        <f>IF(OR(I41="EVET/AÇIKLAMA YAPILMIŞ",I41="HAYIR"),"UYGUNDUR","UYGUN DEĞİL")</f>
        <v>UYGUN DEĞİL</v>
      </c>
      <c r="T41" s="75"/>
      <c r="U41" s="75"/>
      <c r="V41" s="75"/>
      <c r="W41" s="75"/>
      <c r="AA41" s="75"/>
      <c r="AB41" s="75"/>
      <c r="AC41" s="75"/>
      <c r="AD41" s="75"/>
    </row>
    <row r="42" spans="8:37" ht="45.75" thickBot="1" x14ac:dyDescent="0.3">
      <c r="H42" s="27" t="s">
        <v>116</v>
      </c>
      <c r="I42" s="42"/>
      <c r="J42" s="43"/>
      <c r="K42" s="43"/>
      <c r="L42" s="44"/>
      <c r="M42" s="6" t="str">
        <f>IF(OR(I42="EVET",I42="YÜKLENME YIL İÇERİSİNDEDİR"),"UYGUNDUR","UYGUN DEĞİL")</f>
        <v>UYGUN DEĞİL</v>
      </c>
      <c r="AH42" s="75"/>
      <c r="AI42" s="75"/>
      <c r="AJ42" s="75"/>
      <c r="AK42" s="75"/>
    </row>
    <row r="43" spans="8:37" ht="30.75" thickBot="1" x14ac:dyDescent="0.3">
      <c r="H43" s="27" t="s">
        <v>33</v>
      </c>
      <c r="I43" s="42"/>
      <c r="J43" s="43"/>
      <c r="K43" s="43"/>
      <c r="L43" s="44"/>
      <c r="M43" s="6" t="str">
        <f t="shared" ref="M43:M46" si="5">IF(I43="EVET","UYGUNDUR","UYGUN DEĞİL")</f>
        <v>UYGUN DEĞİL</v>
      </c>
    </row>
    <row r="44" spans="8:37" ht="15.75" thickBot="1" x14ac:dyDescent="0.3">
      <c r="H44" s="27" t="s">
        <v>34</v>
      </c>
      <c r="I44" s="42"/>
      <c r="J44" s="43"/>
      <c r="K44" s="43"/>
      <c r="L44" s="44"/>
      <c r="M44" s="6" t="str">
        <f t="shared" ref="M44" si="6">IF(I44="EVET","UYGUNDUR","UYGUN DEĞİL")</f>
        <v>UYGUN DEĞİL</v>
      </c>
    </row>
    <row r="45" spans="8:37" ht="23.25" customHeight="1" thickBot="1" x14ac:dyDescent="0.3">
      <c r="H45" s="27" t="s">
        <v>76</v>
      </c>
      <c r="I45" s="42"/>
      <c r="J45" s="43"/>
      <c r="K45" s="43"/>
      <c r="L45" s="44"/>
      <c r="M45" s="6" t="str">
        <f t="shared" si="5"/>
        <v>UYGUN DEĞİL</v>
      </c>
    </row>
    <row r="46" spans="8:37" ht="27" customHeight="1" thickBot="1" x14ac:dyDescent="0.3">
      <c r="H46" s="36" t="s">
        <v>77</v>
      </c>
      <c r="I46" s="42"/>
      <c r="J46" s="43"/>
      <c r="K46" s="43"/>
      <c r="L46" s="44"/>
      <c r="M46" s="6" t="str">
        <f t="shared" si="5"/>
        <v>UYGUN DEĞİL</v>
      </c>
    </row>
    <row r="47" spans="8:37" ht="30" customHeight="1" thickBot="1" x14ac:dyDescent="0.3">
      <c r="H47" s="36" t="s">
        <v>78</v>
      </c>
      <c r="I47" s="42"/>
      <c r="J47" s="43"/>
      <c r="K47" s="43"/>
      <c r="L47" s="44"/>
      <c r="M47" s="6" t="str">
        <f>IF(I47="EVET","UYGUNDUR","UYGUN DEĞİL")</f>
        <v>UYGUN DEĞİL</v>
      </c>
    </row>
    <row r="48" spans="8:37" ht="30" customHeight="1" thickBot="1" x14ac:dyDescent="0.3">
      <c r="H48" s="27" t="s">
        <v>79</v>
      </c>
      <c r="I48" s="42"/>
      <c r="J48" s="43"/>
      <c r="K48" s="43"/>
      <c r="L48" s="44"/>
      <c r="M48" s="28" t="str">
        <f>IF(OR(I48="EVET",I48="HAYIR"),"UYGUNDUR","UYGUN DEĞİL")</f>
        <v>UYGUN DEĞİL</v>
      </c>
    </row>
    <row r="49" spans="8:13" ht="45.75" thickBot="1" x14ac:dyDescent="0.3">
      <c r="H49" s="27" t="s">
        <v>63</v>
      </c>
      <c r="I49" s="42"/>
      <c r="J49" s="43"/>
      <c r="K49" s="43"/>
      <c r="L49" s="44"/>
      <c r="M49" s="28" t="str">
        <f>IF(OR(I49="",I49="HAYIR"),"UYGUN DEĞİL","UYGUNDUR")</f>
        <v>UYGUN DEĞİL</v>
      </c>
    </row>
    <row r="50" spans="8:13" ht="30" customHeight="1" thickBot="1" x14ac:dyDescent="0.3">
      <c r="H50" s="37" t="s">
        <v>64</v>
      </c>
      <c r="I50" s="42"/>
      <c r="J50" s="43"/>
      <c r="K50" s="43"/>
      <c r="L50" s="44"/>
      <c r="M50" s="28" t="str">
        <f>IF(OR(I50="",I50="HAYIR"),"UYGUN DEĞİL","UYGUNDUR")</f>
        <v>UYGUN DEĞİL</v>
      </c>
    </row>
    <row r="51" spans="8:13" ht="30.75" thickBot="1" x14ac:dyDescent="0.3">
      <c r="H51" s="27" t="s">
        <v>18</v>
      </c>
      <c r="I51" s="42"/>
      <c r="J51" s="43"/>
      <c r="K51" s="43"/>
      <c r="L51" s="44"/>
      <c r="M51" s="6" t="str">
        <f>IF(I51="EVET","UYGUNDUR","UYGUN DEĞİL")</f>
        <v>UYGUN DEĞİL</v>
      </c>
    </row>
    <row r="52" spans="8:13" ht="15.75" thickBot="1" x14ac:dyDescent="0.3">
      <c r="H52" s="27" t="s">
        <v>19</v>
      </c>
      <c r="I52" s="42"/>
      <c r="J52" s="43"/>
      <c r="K52" s="43"/>
      <c r="L52" s="44"/>
      <c r="M52" s="6" t="str">
        <f>IF(I52="HAYIR","UYGUNDUR","UYGUN DEĞİL")</f>
        <v>UYGUN DEĞİL</v>
      </c>
    </row>
    <row r="53" spans="8:13" ht="30.75" thickBot="1" x14ac:dyDescent="0.3">
      <c r="H53" s="27" t="s">
        <v>20</v>
      </c>
      <c r="I53" s="42"/>
      <c r="J53" s="43"/>
      <c r="K53" s="43"/>
      <c r="L53" s="44"/>
      <c r="M53" s="6" t="str">
        <f>IF(OR(I53="EVET/ŞERH DÜŞÜLMÜŞ",I53="HAYIR"),"UYGUNDUR","UYGUN DEĞİL")</f>
        <v>UYGUN DEĞİL</v>
      </c>
    </row>
    <row r="54" spans="8:13" ht="30.75" thickBot="1" x14ac:dyDescent="0.3">
      <c r="H54" s="33" t="s">
        <v>21</v>
      </c>
      <c r="I54" s="51"/>
      <c r="J54" s="52"/>
      <c r="K54" s="52"/>
      <c r="L54" s="76"/>
      <c r="M54" s="6" t="str">
        <f>IF(I54="EVET","UYGUNDUR","UYGUN DEĞİL")</f>
        <v>UYGUN DEĞİL</v>
      </c>
    </row>
    <row r="55" spans="8:13" s="7" customFormat="1" x14ac:dyDescent="0.25"/>
    <row r="56" spans="8:13" s="7" customFormat="1" x14ac:dyDescent="0.25"/>
    <row r="57" spans="8:13" s="7" customFormat="1" x14ac:dyDescent="0.25">
      <c r="I57" s="19"/>
      <c r="M57" s="20"/>
    </row>
    <row r="58" spans="8:13" s="7" customFormat="1" x14ac:dyDescent="0.25">
      <c r="I58" s="19"/>
      <c r="M58" s="20"/>
    </row>
    <row r="59" spans="8:13" s="7" customFormat="1" x14ac:dyDescent="0.25">
      <c r="I59" s="19"/>
      <c r="M59" s="20"/>
    </row>
    <row r="60" spans="8:13" s="7" customFormat="1" x14ac:dyDescent="0.25">
      <c r="I60" s="19"/>
      <c r="M60" s="20"/>
    </row>
    <row r="61" spans="8:13" s="7" customFormat="1" x14ac:dyDescent="0.25">
      <c r="I61" s="19"/>
      <c r="M61" s="20"/>
    </row>
    <row r="62" spans="8:13" s="7" customFormat="1" x14ac:dyDescent="0.25">
      <c r="I62" s="19"/>
      <c r="M62" s="20"/>
    </row>
    <row r="63" spans="8:13" s="7" customFormat="1" x14ac:dyDescent="0.25">
      <c r="I63" s="19"/>
      <c r="M63" s="20"/>
    </row>
    <row r="64" spans="8:13" s="7" customFormat="1" x14ac:dyDescent="0.25">
      <c r="I64" s="19"/>
      <c r="M64" s="20"/>
    </row>
    <row r="65" spans="9:13" s="7" customFormat="1" x14ac:dyDescent="0.25">
      <c r="I65" s="19"/>
      <c r="M65" s="20"/>
    </row>
    <row r="66" spans="9:13" s="7" customFormat="1" x14ac:dyDescent="0.25">
      <c r="I66" s="19"/>
      <c r="M66" s="20"/>
    </row>
    <row r="67" spans="9:13" s="7" customFormat="1" x14ac:dyDescent="0.25">
      <c r="I67" s="19"/>
      <c r="M67" s="20"/>
    </row>
    <row r="68" spans="9:13" s="7" customFormat="1" x14ac:dyDescent="0.25">
      <c r="I68" s="19"/>
      <c r="M68" s="20"/>
    </row>
    <row r="69" spans="9:13" s="7" customFormat="1" x14ac:dyDescent="0.25">
      <c r="I69" s="19"/>
      <c r="M69" s="20"/>
    </row>
    <row r="70" spans="9:13" s="7" customFormat="1" x14ac:dyDescent="0.25">
      <c r="I70" s="19"/>
      <c r="M70" s="20"/>
    </row>
    <row r="71" spans="9:13" s="7" customFormat="1" x14ac:dyDescent="0.25">
      <c r="I71" s="19"/>
      <c r="M71" s="20"/>
    </row>
    <row r="72" spans="9:13" s="7" customFormat="1" x14ac:dyDescent="0.25">
      <c r="I72" s="19"/>
      <c r="M72" s="20"/>
    </row>
    <row r="73" spans="9:13" s="7" customFormat="1" x14ac:dyDescent="0.25">
      <c r="I73" s="19"/>
      <c r="M73" s="20"/>
    </row>
    <row r="74" spans="9:13" s="7" customFormat="1" x14ac:dyDescent="0.25">
      <c r="I74" s="19"/>
      <c r="M74" s="20"/>
    </row>
    <row r="75" spans="9:13" s="7" customFormat="1" x14ac:dyDescent="0.25">
      <c r="I75" s="19"/>
      <c r="M75" s="20"/>
    </row>
    <row r="76" spans="9:13" s="7" customFormat="1" x14ac:dyDescent="0.25">
      <c r="I76" s="19"/>
      <c r="M76" s="20"/>
    </row>
    <row r="77" spans="9:13" s="7" customFormat="1" x14ac:dyDescent="0.25">
      <c r="I77" s="19"/>
      <c r="M77" s="20"/>
    </row>
    <row r="78" spans="9:13" s="7" customFormat="1" x14ac:dyDescent="0.25">
      <c r="I78" s="19"/>
      <c r="M78" s="20"/>
    </row>
    <row r="79" spans="9:13" s="7" customFormat="1" x14ac:dyDescent="0.25">
      <c r="I79" s="19"/>
      <c r="M79" s="20"/>
    </row>
    <row r="80" spans="9:13" s="7" customFormat="1" x14ac:dyDescent="0.25">
      <c r="I80" s="19"/>
      <c r="M80" s="20"/>
    </row>
    <row r="81" spans="9:13" s="7" customFormat="1" x14ac:dyDescent="0.25">
      <c r="I81" s="19"/>
      <c r="M81" s="20"/>
    </row>
    <row r="82" spans="9:13" s="7" customFormat="1" x14ac:dyDescent="0.25">
      <c r="I82" s="19"/>
      <c r="M82" s="20"/>
    </row>
    <row r="83" spans="9:13" s="7" customFormat="1" x14ac:dyDescent="0.25">
      <c r="I83" s="19"/>
      <c r="M83" s="20"/>
    </row>
    <row r="84" spans="9:13" s="7" customFormat="1" x14ac:dyDescent="0.25">
      <c r="I84" s="19"/>
      <c r="M84" s="20"/>
    </row>
    <row r="85" spans="9:13" s="7" customFormat="1" x14ac:dyDescent="0.25">
      <c r="I85" s="19"/>
      <c r="M85" s="20"/>
    </row>
    <row r="86" spans="9:13" s="7" customFormat="1" x14ac:dyDescent="0.25">
      <c r="I86" s="19"/>
      <c r="M86" s="20"/>
    </row>
    <row r="87" spans="9:13" s="7" customFormat="1" x14ac:dyDescent="0.25">
      <c r="I87" s="19"/>
      <c r="M87" s="20"/>
    </row>
    <row r="88" spans="9:13" s="7" customFormat="1" x14ac:dyDescent="0.25">
      <c r="I88" s="19"/>
      <c r="M88" s="20"/>
    </row>
    <row r="89" spans="9:13" s="7" customFormat="1" x14ac:dyDescent="0.25">
      <c r="I89" s="19"/>
      <c r="M89" s="20"/>
    </row>
    <row r="90" spans="9:13" s="7" customFormat="1" x14ac:dyDescent="0.25">
      <c r="I90" s="19"/>
      <c r="M90" s="20"/>
    </row>
    <row r="91" spans="9:13" s="7" customFormat="1" x14ac:dyDescent="0.25">
      <c r="I91" s="19"/>
      <c r="M91" s="20"/>
    </row>
    <row r="92" spans="9:13" s="7" customFormat="1" x14ac:dyDescent="0.25">
      <c r="I92" s="19"/>
      <c r="M92" s="20"/>
    </row>
    <row r="93" spans="9:13" s="7" customFormat="1" x14ac:dyDescent="0.25">
      <c r="I93" s="19"/>
      <c r="M93" s="20"/>
    </row>
    <row r="94" spans="9:13" s="7" customFormat="1" x14ac:dyDescent="0.25">
      <c r="I94" s="19"/>
      <c r="M94" s="20"/>
    </row>
    <row r="95" spans="9:13" s="7" customFormat="1" x14ac:dyDescent="0.25">
      <c r="I95" s="19"/>
      <c r="M95" s="20"/>
    </row>
    <row r="96" spans="9:13" s="7" customFormat="1" x14ac:dyDescent="0.25">
      <c r="I96" s="19"/>
      <c r="M96" s="20"/>
    </row>
    <row r="97" spans="9:13" s="7" customFormat="1" x14ac:dyDescent="0.25">
      <c r="I97" s="19"/>
      <c r="M97" s="20"/>
    </row>
    <row r="98" spans="9:13" s="7" customFormat="1" x14ac:dyDescent="0.25">
      <c r="I98" s="19"/>
      <c r="M98" s="20"/>
    </row>
    <row r="99" spans="9:13" s="7" customFormat="1" x14ac:dyDescent="0.25">
      <c r="I99" s="19"/>
      <c r="M99" s="20"/>
    </row>
    <row r="100" spans="9:13" s="7" customFormat="1" x14ac:dyDescent="0.25">
      <c r="I100" s="19"/>
      <c r="M100" s="20"/>
    </row>
    <row r="101" spans="9:13" s="7" customFormat="1" x14ac:dyDescent="0.25">
      <c r="I101" s="19"/>
      <c r="M101" s="20"/>
    </row>
    <row r="102" spans="9:13" s="7" customFormat="1" x14ac:dyDescent="0.25">
      <c r="I102" s="19"/>
      <c r="M102" s="20"/>
    </row>
    <row r="103" spans="9:13" s="7" customFormat="1" x14ac:dyDescent="0.25">
      <c r="I103" s="19"/>
      <c r="M103" s="20"/>
    </row>
    <row r="104" spans="9:13" s="7" customFormat="1" x14ac:dyDescent="0.25">
      <c r="I104" s="19"/>
      <c r="M104" s="20"/>
    </row>
    <row r="105" spans="9:13" s="7" customFormat="1" x14ac:dyDescent="0.25">
      <c r="I105" s="19"/>
      <c r="M105" s="20"/>
    </row>
    <row r="106" spans="9:13" s="7" customFormat="1" x14ac:dyDescent="0.25">
      <c r="I106" s="19"/>
      <c r="M106" s="20"/>
    </row>
    <row r="107" spans="9:13" s="7" customFormat="1" x14ac:dyDescent="0.25"/>
    <row r="108" spans="9:13" s="7" customFormat="1" x14ac:dyDescent="0.25"/>
    <row r="109" spans="9:13" s="7" customFormat="1" x14ac:dyDescent="0.25"/>
    <row r="110" spans="9:13" s="7" customFormat="1" x14ac:dyDescent="0.25"/>
    <row r="111" spans="9:13" s="7" customFormat="1" x14ac:dyDescent="0.25"/>
    <row r="112" spans="9:13"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row r="372" s="7" customFormat="1" x14ac:dyDescent="0.25"/>
    <row r="373" s="7" customFormat="1" x14ac:dyDescent="0.25"/>
    <row r="374" s="7" customFormat="1" x14ac:dyDescent="0.25"/>
    <row r="375" s="7" customFormat="1" x14ac:dyDescent="0.25"/>
    <row r="376" s="7" customFormat="1" x14ac:dyDescent="0.25"/>
    <row r="377" s="7" customFormat="1" x14ac:dyDescent="0.25"/>
    <row r="378" s="7" customFormat="1" x14ac:dyDescent="0.25"/>
    <row r="379" s="7" customFormat="1" x14ac:dyDescent="0.25"/>
    <row r="380" s="7" customFormat="1" x14ac:dyDescent="0.25"/>
    <row r="381" s="7" customFormat="1" x14ac:dyDescent="0.25"/>
    <row r="382" s="7" customFormat="1" x14ac:dyDescent="0.25"/>
    <row r="383" s="7" customFormat="1" x14ac:dyDescent="0.25"/>
    <row r="384" s="7" customFormat="1" x14ac:dyDescent="0.25"/>
    <row r="385" s="7" customFormat="1" x14ac:dyDescent="0.25"/>
    <row r="386" s="7" customFormat="1" x14ac:dyDescent="0.25"/>
    <row r="387" s="7" customFormat="1" x14ac:dyDescent="0.25"/>
    <row r="388" s="7" customFormat="1" x14ac:dyDescent="0.25"/>
    <row r="389" s="7" customFormat="1" x14ac:dyDescent="0.25"/>
    <row r="390" s="7" customFormat="1" x14ac:dyDescent="0.25"/>
    <row r="391" s="7" customFormat="1" x14ac:dyDescent="0.25"/>
    <row r="392" s="7" customFormat="1" x14ac:dyDescent="0.25"/>
    <row r="393" s="7" customFormat="1" x14ac:dyDescent="0.25"/>
    <row r="394" s="7" customFormat="1" x14ac:dyDescent="0.25"/>
    <row r="395" s="7" customFormat="1" x14ac:dyDescent="0.25"/>
    <row r="396" s="7" customFormat="1" x14ac:dyDescent="0.25"/>
    <row r="397" s="7" customFormat="1" x14ac:dyDescent="0.25"/>
    <row r="398" s="7" customFormat="1" x14ac:dyDescent="0.25"/>
    <row r="399" s="7" customFormat="1" x14ac:dyDescent="0.25"/>
    <row r="400" s="7" customFormat="1" x14ac:dyDescent="0.25"/>
    <row r="401" s="7" customFormat="1" x14ac:dyDescent="0.25"/>
    <row r="402" s="7" customFormat="1" x14ac:dyDescent="0.25"/>
    <row r="403" s="7" customFormat="1" x14ac:dyDescent="0.25"/>
    <row r="404" s="7" customFormat="1" x14ac:dyDescent="0.25"/>
    <row r="405" s="7" customFormat="1" x14ac:dyDescent="0.25"/>
    <row r="406" s="7" customFormat="1" x14ac:dyDescent="0.25"/>
    <row r="407" s="7" customFormat="1" x14ac:dyDescent="0.25"/>
    <row r="408" s="7" customFormat="1" x14ac:dyDescent="0.25"/>
    <row r="409" s="7" customFormat="1" x14ac:dyDescent="0.25"/>
    <row r="410" s="7" customFormat="1" x14ac:dyDescent="0.25"/>
    <row r="411" s="7" customFormat="1" x14ac:dyDescent="0.25"/>
    <row r="412" s="7" customFormat="1" x14ac:dyDescent="0.25"/>
    <row r="413" s="7" customFormat="1" x14ac:dyDescent="0.25"/>
    <row r="414" s="7" customFormat="1" x14ac:dyDescent="0.25"/>
    <row r="415" s="7" customFormat="1" x14ac:dyDescent="0.25"/>
    <row r="416" s="7" customFormat="1" x14ac:dyDescent="0.25"/>
    <row r="417" s="7" customFormat="1" x14ac:dyDescent="0.25"/>
    <row r="418" s="7" customFormat="1" x14ac:dyDescent="0.25"/>
    <row r="419" s="7" customFormat="1" x14ac:dyDescent="0.25"/>
    <row r="420" s="7" customFormat="1" x14ac:dyDescent="0.25"/>
    <row r="421" s="7" customFormat="1" x14ac:dyDescent="0.25"/>
    <row r="422" s="7" customFormat="1" x14ac:dyDescent="0.25"/>
    <row r="423" s="7" customFormat="1" x14ac:dyDescent="0.25"/>
    <row r="424" s="7" customFormat="1" x14ac:dyDescent="0.25"/>
    <row r="425" s="7" customFormat="1" x14ac:dyDescent="0.25"/>
    <row r="426" s="7" customFormat="1" x14ac:dyDescent="0.25"/>
    <row r="427" s="7" customFormat="1" x14ac:dyDescent="0.25"/>
    <row r="428" s="7" customFormat="1" x14ac:dyDescent="0.25"/>
    <row r="429" s="7" customFormat="1" x14ac:dyDescent="0.25"/>
    <row r="430" s="7" customFormat="1" x14ac:dyDescent="0.25"/>
    <row r="431" s="7" customFormat="1" x14ac:dyDescent="0.25"/>
    <row r="432" s="7" customFormat="1" x14ac:dyDescent="0.25"/>
    <row r="433" s="7" customFormat="1" x14ac:dyDescent="0.25"/>
    <row r="434" s="7" customFormat="1" x14ac:dyDescent="0.25"/>
    <row r="435" s="7" customFormat="1" x14ac:dyDescent="0.25"/>
    <row r="436" s="7" customFormat="1" x14ac:dyDescent="0.25"/>
    <row r="437" s="7" customFormat="1" x14ac:dyDescent="0.25"/>
    <row r="438" s="7" customFormat="1" x14ac:dyDescent="0.25"/>
    <row r="439" s="7" customFormat="1" x14ac:dyDescent="0.25"/>
    <row r="440" s="7" customFormat="1" x14ac:dyDescent="0.25"/>
    <row r="441" s="7" customFormat="1" x14ac:dyDescent="0.25"/>
    <row r="442" s="7" customFormat="1" x14ac:dyDescent="0.25"/>
    <row r="443" s="7" customFormat="1" x14ac:dyDescent="0.25"/>
    <row r="444" s="7" customFormat="1" x14ac:dyDescent="0.25"/>
    <row r="445" s="7" customFormat="1" x14ac:dyDescent="0.25"/>
    <row r="446" s="7" customFormat="1" x14ac:dyDescent="0.25"/>
    <row r="447" s="7" customFormat="1" x14ac:dyDescent="0.25"/>
    <row r="448" s="7" customFormat="1" x14ac:dyDescent="0.25"/>
    <row r="449" s="7" customFormat="1" x14ac:dyDescent="0.25"/>
    <row r="450" s="7" customFormat="1" x14ac:dyDescent="0.25"/>
    <row r="451" s="7" customFormat="1" x14ac:dyDescent="0.25"/>
    <row r="452" s="7" customFormat="1" x14ac:dyDescent="0.25"/>
    <row r="453" s="7" customFormat="1" x14ac:dyDescent="0.25"/>
    <row r="454" s="7" customFormat="1" x14ac:dyDescent="0.25"/>
    <row r="455" s="7" customFormat="1" x14ac:dyDescent="0.25"/>
    <row r="456" s="7" customFormat="1" x14ac:dyDescent="0.25"/>
    <row r="457" s="7" customFormat="1" x14ac:dyDescent="0.25"/>
    <row r="458" s="7" customFormat="1" x14ac:dyDescent="0.25"/>
    <row r="459" s="7" customFormat="1" x14ac:dyDescent="0.25"/>
    <row r="460" s="7" customFormat="1" x14ac:dyDescent="0.25"/>
    <row r="461" s="7" customFormat="1" x14ac:dyDescent="0.25"/>
    <row r="462" s="7" customFormat="1" x14ac:dyDescent="0.25"/>
    <row r="463" s="7" customFormat="1" x14ac:dyDescent="0.25"/>
    <row r="464" s="7" customFormat="1" x14ac:dyDescent="0.25"/>
    <row r="465" s="7" customFormat="1" x14ac:dyDescent="0.25"/>
    <row r="466" s="7" customFormat="1" x14ac:dyDescent="0.25"/>
    <row r="467" s="7" customFormat="1" x14ac:dyDescent="0.25"/>
    <row r="468" s="7" customFormat="1" x14ac:dyDescent="0.25"/>
    <row r="469" s="7" customFormat="1" x14ac:dyDescent="0.25"/>
    <row r="470" s="7" customFormat="1" x14ac:dyDescent="0.25"/>
    <row r="471" s="7" customFormat="1" x14ac:dyDescent="0.25"/>
    <row r="472" s="7" customFormat="1" x14ac:dyDescent="0.25"/>
    <row r="473" s="7" customFormat="1" x14ac:dyDescent="0.25"/>
    <row r="474" s="7" customFormat="1" x14ac:dyDescent="0.25"/>
    <row r="475" s="7" customFormat="1" x14ac:dyDescent="0.25"/>
    <row r="476" s="7" customFormat="1" x14ac:dyDescent="0.25"/>
    <row r="477" s="7" customFormat="1" x14ac:dyDescent="0.25"/>
    <row r="478" s="7" customFormat="1" x14ac:dyDescent="0.25"/>
    <row r="479" s="7" customFormat="1" x14ac:dyDescent="0.25"/>
    <row r="480" s="7" customFormat="1" x14ac:dyDescent="0.25"/>
    <row r="481" s="7" customFormat="1" x14ac:dyDescent="0.25"/>
    <row r="482" s="7" customFormat="1" x14ac:dyDescent="0.25"/>
    <row r="483" s="7" customFormat="1" x14ac:dyDescent="0.25"/>
    <row r="484" s="7" customFormat="1" x14ac:dyDescent="0.25"/>
    <row r="485" s="7" customFormat="1" x14ac:dyDescent="0.25"/>
    <row r="486" s="7" customFormat="1" x14ac:dyDescent="0.25"/>
    <row r="487" s="7" customFormat="1" x14ac:dyDescent="0.25"/>
    <row r="488" s="7" customFormat="1" x14ac:dyDescent="0.25"/>
    <row r="489" s="7" customFormat="1" x14ac:dyDescent="0.25"/>
    <row r="490" s="7" customFormat="1" x14ac:dyDescent="0.25"/>
    <row r="491" s="7" customFormat="1" x14ac:dyDescent="0.25"/>
    <row r="492" s="7" customFormat="1" x14ac:dyDescent="0.25"/>
    <row r="493" s="7" customFormat="1" x14ac:dyDescent="0.25"/>
    <row r="494" s="7" customFormat="1" x14ac:dyDescent="0.25"/>
    <row r="495" s="7" customFormat="1" x14ac:dyDescent="0.25"/>
    <row r="496" s="7" customFormat="1" x14ac:dyDescent="0.25"/>
    <row r="497" s="7" customFormat="1" x14ac:dyDescent="0.25"/>
    <row r="498" s="7" customFormat="1" x14ac:dyDescent="0.25"/>
    <row r="499" s="7" customFormat="1" x14ac:dyDescent="0.25"/>
    <row r="500" s="7" customFormat="1" x14ac:dyDescent="0.25"/>
    <row r="501" s="7" customFormat="1" x14ac:dyDescent="0.25"/>
    <row r="502" s="7" customFormat="1" x14ac:dyDescent="0.25"/>
    <row r="503" s="7" customFormat="1" x14ac:dyDescent="0.25"/>
    <row r="504" s="7" customFormat="1" x14ac:dyDescent="0.25"/>
    <row r="505" s="7" customFormat="1" x14ac:dyDescent="0.25"/>
    <row r="506" s="7" customFormat="1" x14ac:dyDescent="0.25"/>
    <row r="507" s="7" customFormat="1" x14ac:dyDescent="0.25"/>
    <row r="508" s="7" customFormat="1" x14ac:dyDescent="0.25"/>
    <row r="509" s="7" customFormat="1" x14ac:dyDescent="0.25"/>
    <row r="510" s="7" customFormat="1" x14ac:dyDescent="0.25"/>
    <row r="511" s="7" customFormat="1" x14ac:dyDescent="0.25"/>
    <row r="512" s="7" customFormat="1" x14ac:dyDescent="0.25"/>
    <row r="513" s="7" customFormat="1" x14ac:dyDescent="0.25"/>
    <row r="514" s="7" customFormat="1" x14ac:dyDescent="0.25"/>
    <row r="515" s="7" customFormat="1" x14ac:dyDescent="0.25"/>
    <row r="516" s="7" customFormat="1" x14ac:dyDescent="0.25"/>
    <row r="517" s="7" customFormat="1" x14ac:dyDescent="0.25"/>
    <row r="518" s="7" customFormat="1" x14ac:dyDescent="0.25"/>
    <row r="519" s="7" customFormat="1" x14ac:dyDescent="0.25"/>
    <row r="520" s="7" customFormat="1" x14ac:dyDescent="0.25"/>
    <row r="521" s="7" customFormat="1" x14ac:dyDescent="0.25"/>
    <row r="522" s="7" customFormat="1" x14ac:dyDescent="0.25"/>
    <row r="523" s="7" customFormat="1" x14ac:dyDescent="0.25"/>
    <row r="524" s="7" customFormat="1" x14ac:dyDescent="0.25"/>
    <row r="525" s="7" customFormat="1" x14ac:dyDescent="0.25"/>
    <row r="526" s="7" customFormat="1" x14ac:dyDescent="0.25"/>
    <row r="527" s="7" customFormat="1" x14ac:dyDescent="0.25"/>
    <row r="528" s="7" customFormat="1" x14ac:dyDescent="0.25"/>
    <row r="529" s="7" customFormat="1" x14ac:dyDescent="0.25"/>
    <row r="530" s="7" customFormat="1" x14ac:dyDescent="0.25"/>
    <row r="531" s="7" customFormat="1" x14ac:dyDescent="0.25"/>
    <row r="532" s="7" customFormat="1" x14ac:dyDescent="0.25"/>
    <row r="533" s="7" customFormat="1" x14ac:dyDescent="0.25"/>
    <row r="534" s="7" customFormat="1" x14ac:dyDescent="0.25"/>
    <row r="535" s="7" customFormat="1" x14ac:dyDescent="0.25"/>
    <row r="536" s="7" customFormat="1" x14ac:dyDescent="0.25"/>
    <row r="537" s="7" customFormat="1" x14ac:dyDescent="0.25"/>
    <row r="538" s="7" customFormat="1" x14ac:dyDescent="0.25"/>
    <row r="539" s="7" customFormat="1" x14ac:dyDescent="0.25"/>
    <row r="540" s="7" customFormat="1" x14ac:dyDescent="0.25"/>
    <row r="541" s="7" customFormat="1" x14ac:dyDescent="0.25"/>
    <row r="542" s="7" customFormat="1" x14ac:dyDescent="0.25"/>
    <row r="543" s="7" customFormat="1" x14ac:dyDescent="0.25"/>
    <row r="544" s="7" customFormat="1" x14ac:dyDescent="0.25"/>
    <row r="545" s="7" customFormat="1" x14ac:dyDescent="0.25"/>
    <row r="546" s="7" customFormat="1" x14ac:dyDescent="0.25"/>
    <row r="547" s="7" customFormat="1" x14ac:dyDescent="0.25"/>
    <row r="548" s="7" customFormat="1" x14ac:dyDescent="0.25"/>
    <row r="549" s="7" customFormat="1" x14ac:dyDescent="0.25"/>
    <row r="550" s="7" customFormat="1" x14ac:dyDescent="0.25"/>
    <row r="551" s="7" customFormat="1" x14ac:dyDescent="0.25"/>
    <row r="552" s="7" customFormat="1" x14ac:dyDescent="0.25"/>
    <row r="553" s="7" customFormat="1" x14ac:dyDescent="0.25"/>
    <row r="554" s="7" customFormat="1" x14ac:dyDescent="0.25"/>
    <row r="555" s="7" customFormat="1" x14ac:dyDescent="0.25"/>
    <row r="556" s="7" customFormat="1" x14ac:dyDescent="0.25"/>
    <row r="557" s="7" customFormat="1" x14ac:dyDescent="0.25"/>
    <row r="558" s="7" customFormat="1" x14ac:dyDescent="0.25"/>
    <row r="559" s="7" customFormat="1" x14ac:dyDescent="0.25"/>
    <row r="560" s="7" customFormat="1" x14ac:dyDescent="0.25"/>
    <row r="561" s="7" customFormat="1" x14ac:dyDescent="0.25"/>
    <row r="562" s="7" customFormat="1" x14ac:dyDescent="0.25"/>
    <row r="563" s="7" customFormat="1" x14ac:dyDescent="0.25"/>
    <row r="564" s="7" customFormat="1" x14ac:dyDescent="0.25"/>
    <row r="565" s="7" customFormat="1" x14ac:dyDescent="0.25"/>
    <row r="566" s="7" customFormat="1" x14ac:dyDescent="0.25"/>
    <row r="567" s="7" customFormat="1" x14ac:dyDescent="0.25"/>
    <row r="568" s="7" customFormat="1" x14ac:dyDescent="0.25"/>
    <row r="569" s="7" customFormat="1" x14ac:dyDescent="0.25"/>
    <row r="570" s="7" customFormat="1" x14ac:dyDescent="0.25"/>
    <row r="571" s="7" customFormat="1" x14ac:dyDescent="0.25"/>
    <row r="572" s="7" customFormat="1" x14ac:dyDescent="0.25"/>
    <row r="573" s="7" customFormat="1" x14ac:dyDescent="0.25"/>
    <row r="574" s="7" customFormat="1" x14ac:dyDescent="0.25"/>
    <row r="575" s="7" customFormat="1" x14ac:dyDescent="0.25"/>
    <row r="576" s="7" customFormat="1" x14ac:dyDescent="0.25"/>
    <row r="577" s="7" customFormat="1" x14ac:dyDescent="0.25"/>
    <row r="578" s="7" customFormat="1" x14ac:dyDescent="0.25"/>
    <row r="579" s="7" customFormat="1" x14ac:dyDescent="0.25"/>
    <row r="580" s="7" customFormat="1" x14ac:dyDescent="0.25"/>
    <row r="581" s="7" customFormat="1" x14ac:dyDescent="0.25"/>
    <row r="582" s="7" customFormat="1" x14ac:dyDescent="0.25"/>
    <row r="583" s="7" customFormat="1" x14ac:dyDescent="0.25"/>
    <row r="584" s="7" customFormat="1" x14ac:dyDescent="0.25"/>
    <row r="585" s="7" customFormat="1" x14ac:dyDescent="0.25"/>
    <row r="586" s="7" customFormat="1" x14ac:dyDescent="0.25"/>
    <row r="587" s="7" customFormat="1" x14ac:dyDescent="0.25"/>
    <row r="588" s="7" customFormat="1" x14ac:dyDescent="0.25"/>
    <row r="589" s="7" customFormat="1" x14ac:dyDescent="0.25"/>
    <row r="590" s="7" customFormat="1" x14ac:dyDescent="0.25"/>
    <row r="591" s="7" customFormat="1" x14ac:dyDescent="0.25"/>
    <row r="592" s="7" customFormat="1" x14ac:dyDescent="0.25"/>
    <row r="593" s="7" customFormat="1" x14ac:dyDescent="0.25"/>
    <row r="594" s="7" customFormat="1" x14ac:dyDescent="0.25"/>
    <row r="595" s="7" customFormat="1" x14ac:dyDescent="0.25"/>
    <row r="596" s="7" customFormat="1" x14ac:dyDescent="0.25"/>
    <row r="597" s="7" customFormat="1" x14ac:dyDescent="0.25"/>
    <row r="598" s="7" customFormat="1" x14ac:dyDescent="0.25"/>
    <row r="599" s="7" customFormat="1" x14ac:dyDescent="0.25"/>
    <row r="600" s="7" customFormat="1" x14ac:dyDescent="0.25"/>
    <row r="601" s="7" customFormat="1" x14ac:dyDescent="0.25"/>
    <row r="602" s="7" customFormat="1" x14ac:dyDescent="0.25"/>
    <row r="603" s="7" customFormat="1" x14ac:dyDescent="0.25"/>
    <row r="604" s="7" customFormat="1" x14ac:dyDescent="0.25"/>
    <row r="605" s="7" customFormat="1" x14ac:dyDescent="0.25"/>
    <row r="606" s="7" customFormat="1" x14ac:dyDescent="0.25"/>
    <row r="607" s="7" customFormat="1" x14ac:dyDescent="0.25"/>
    <row r="608" s="7" customFormat="1" x14ac:dyDescent="0.25"/>
    <row r="609" s="7" customFormat="1" x14ac:dyDescent="0.25"/>
    <row r="610" s="7" customFormat="1" x14ac:dyDescent="0.25"/>
    <row r="611" s="7" customFormat="1" x14ac:dyDescent="0.25"/>
    <row r="612" s="7" customFormat="1" x14ac:dyDescent="0.25"/>
    <row r="613" s="7" customFormat="1" x14ac:dyDescent="0.25"/>
    <row r="614" s="7" customFormat="1" x14ac:dyDescent="0.25"/>
    <row r="615" s="7" customFormat="1" x14ac:dyDescent="0.25"/>
    <row r="616" s="7" customFormat="1" x14ac:dyDescent="0.25"/>
    <row r="617" s="7" customFormat="1" x14ac:dyDescent="0.25"/>
    <row r="618" s="7" customFormat="1" x14ac:dyDescent="0.25"/>
    <row r="619" s="7" customFormat="1" x14ac:dyDescent="0.25"/>
    <row r="620" s="7" customFormat="1" x14ac:dyDescent="0.25"/>
    <row r="621" s="7" customFormat="1" x14ac:dyDescent="0.25"/>
    <row r="622" s="7" customFormat="1" x14ac:dyDescent="0.25"/>
    <row r="623" s="7" customFormat="1" x14ac:dyDescent="0.25"/>
    <row r="624" s="7" customFormat="1" x14ac:dyDescent="0.25"/>
    <row r="625" s="7" customFormat="1" x14ac:dyDescent="0.25"/>
    <row r="626" s="7" customFormat="1" x14ac:dyDescent="0.25"/>
    <row r="627" s="7" customFormat="1" x14ac:dyDescent="0.25"/>
    <row r="628" s="7" customFormat="1" x14ac:dyDescent="0.25"/>
    <row r="629" s="7" customFormat="1" x14ac:dyDescent="0.25"/>
    <row r="630" s="7" customFormat="1" x14ac:dyDescent="0.25"/>
    <row r="631" s="7" customFormat="1" x14ac:dyDescent="0.25"/>
    <row r="632" s="7" customFormat="1" x14ac:dyDescent="0.25"/>
    <row r="633" s="7" customFormat="1" x14ac:dyDescent="0.25"/>
    <row r="634" s="7" customFormat="1" x14ac:dyDescent="0.25"/>
    <row r="635" s="7" customFormat="1" x14ac:dyDescent="0.25"/>
    <row r="636" s="7" customFormat="1" x14ac:dyDescent="0.25"/>
    <row r="637" s="7" customFormat="1" x14ac:dyDescent="0.25"/>
    <row r="638" s="7" customFormat="1" x14ac:dyDescent="0.25"/>
    <row r="639" s="7" customFormat="1" x14ac:dyDescent="0.25"/>
    <row r="640" s="7" customFormat="1" x14ac:dyDescent="0.25"/>
    <row r="641" s="7" customFormat="1" x14ac:dyDescent="0.25"/>
    <row r="642" s="7" customFormat="1" x14ac:dyDescent="0.25"/>
    <row r="643" s="7" customFormat="1" x14ac:dyDescent="0.25"/>
    <row r="644" s="7" customFormat="1" x14ac:dyDescent="0.25"/>
    <row r="645" s="7" customFormat="1" x14ac:dyDescent="0.25"/>
    <row r="646" s="7" customFormat="1" x14ac:dyDescent="0.25"/>
    <row r="647" s="7" customFormat="1" x14ac:dyDescent="0.25"/>
    <row r="648" s="7" customFormat="1" x14ac:dyDescent="0.25"/>
    <row r="649" s="7" customFormat="1" x14ac:dyDescent="0.25"/>
    <row r="650" s="7" customFormat="1" x14ac:dyDescent="0.25"/>
    <row r="651" s="7" customFormat="1" x14ac:dyDescent="0.25"/>
    <row r="652" s="7" customFormat="1" x14ac:dyDescent="0.25"/>
    <row r="653" s="7" customFormat="1" x14ac:dyDescent="0.25"/>
    <row r="654" s="7" customFormat="1" x14ac:dyDescent="0.25"/>
    <row r="655" s="7" customFormat="1" x14ac:dyDescent="0.25"/>
    <row r="656" s="7" customFormat="1" x14ac:dyDescent="0.25"/>
    <row r="657" s="7" customFormat="1" x14ac:dyDescent="0.25"/>
    <row r="658" s="7" customFormat="1" x14ac:dyDescent="0.25"/>
    <row r="659" s="7" customFormat="1" x14ac:dyDescent="0.25"/>
    <row r="660" s="7" customFormat="1" x14ac:dyDescent="0.25"/>
    <row r="661" s="7" customFormat="1" x14ac:dyDescent="0.25"/>
    <row r="662" s="7" customFormat="1" x14ac:dyDescent="0.25"/>
    <row r="663" s="7" customFormat="1" x14ac:dyDescent="0.25"/>
    <row r="664" s="7" customFormat="1" x14ac:dyDescent="0.25"/>
    <row r="665" s="7" customFormat="1" x14ac:dyDescent="0.25"/>
    <row r="666" s="7" customFormat="1" x14ac:dyDescent="0.25"/>
    <row r="667" s="7" customFormat="1" x14ac:dyDescent="0.25"/>
    <row r="668" s="7" customFormat="1" x14ac:dyDescent="0.25"/>
    <row r="669" s="7" customFormat="1" x14ac:dyDescent="0.25"/>
    <row r="670" s="7" customFormat="1" x14ac:dyDescent="0.25"/>
    <row r="671" s="7" customFormat="1" x14ac:dyDescent="0.25"/>
    <row r="672" s="7" customFormat="1" x14ac:dyDescent="0.25"/>
    <row r="673" s="7" customFormat="1" x14ac:dyDescent="0.25"/>
    <row r="674" s="7" customFormat="1" x14ac:dyDescent="0.25"/>
    <row r="675" s="7" customFormat="1" x14ac:dyDescent="0.25"/>
    <row r="676" s="7" customFormat="1" x14ac:dyDescent="0.25"/>
    <row r="677" s="7" customFormat="1" x14ac:dyDescent="0.25"/>
    <row r="678" s="7" customFormat="1" x14ac:dyDescent="0.25"/>
    <row r="679" s="7" customFormat="1" x14ac:dyDescent="0.25"/>
    <row r="680" s="7" customFormat="1" x14ac:dyDescent="0.25"/>
    <row r="681" s="7" customFormat="1" x14ac:dyDescent="0.25"/>
    <row r="682" s="7" customFormat="1" x14ac:dyDescent="0.25"/>
    <row r="683" s="7" customFormat="1" x14ac:dyDescent="0.25"/>
    <row r="684" s="7" customFormat="1" x14ac:dyDescent="0.25"/>
    <row r="685" s="7" customFormat="1" x14ac:dyDescent="0.25"/>
    <row r="686" s="7" customFormat="1" x14ac:dyDescent="0.25"/>
    <row r="687" s="7" customFormat="1" x14ac:dyDescent="0.25"/>
    <row r="688" s="7" customFormat="1" x14ac:dyDescent="0.25"/>
    <row r="689" s="7" customFormat="1" x14ac:dyDescent="0.25"/>
    <row r="690" s="7" customFormat="1" x14ac:dyDescent="0.25"/>
    <row r="691" s="7" customFormat="1" x14ac:dyDescent="0.25"/>
    <row r="692" s="7" customFormat="1" x14ac:dyDescent="0.25"/>
    <row r="693" s="7" customFormat="1" x14ac:dyDescent="0.25"/>
    <row r="694" s="7" customFormat="1" x14ac:dyDescent="0.25"/>
    <row r="695" s="7" customFormat="1" x14ac:dyDescent="0.25"/>
    <row r="696" s="7" customFormat="1" x14ac:dyDescent="0.25"/>
    <row r="697" s="7" customFormat="1" x14ac:dyDescent="0.25"/>
    <row r="698" s="7" customFormat="1" x14ac:dyDescent="0.25"/>
    <row r="699" s="7" customFormat="1" x14ac:dyDescent="0.25"/>
    <row r="700" s="7" customFormat="1" x14ac:dyDescent="0.25"/>
    <row r="701" s="7" customFormat="1" x14ac:dyDescent="0.25"/>
    <row r="702" s="7" customFormat="1" x14ac:dyDescent="0.25"/>
    <row r="703" s="7" customFormat="1" x14ac:dyDescent="0.25"/>
    <row r="704" s="7" customFormat="1" x14ac:dyDescent="0.25"/>
    <row r="705" s="7" customFormat="1" x14ac:dyDescent="0.25"/>
    <row r="706" s="7" customFormat="1" x14ac:dyDescent="0.25"/>
    <row r="707" s="7" customFormat="1" x14ac:dyDescent="0.25"/>
    <row r="708" s="7" customFormat="1" x14ac:dyDescent="0.25"/>
    <row r="709" s="7" customFormat="1" x14ac:dyDescent="0.25"/>
    <row r="710" s="7" customFormat="1" x14ac:dyDescent="0.25"/>
    <row r="711" s="7" customFormat="1" x14ac:dyDescent="0.25"/>
    <row r="712" s="7" customFormat="1" x14ac:dyDescent="0.25"/>
    <row r="713" s="7" customFormat="1" x14ac:dyDescent="0.25"/>
    <row r="714" s="7" customFormat="1" x14ac:dyDescent="0.25"/>
    <row r="715" s="7" customFormat="1" x14ac:dyDescent="0.25"/>
    <row r="716" s="7" customFormat="1" x14ac:dyDescent="0.25"/>
    <row r="717" s="7" customFormat="1" x14ac:dyDescent="0.25"/>
    <row r="718" s="7" customFormat="1" x14ac:dyDescent="0.25"/>
    <row r="719" s="7" customFormat="1" x14ac:dyDescent="0.25"/>
    <row r="720" s="7" customFormat="1" x14ac:dyDescent="0.25"/>
    <row r="721" s="7" customFormat="1" x14ac:dyDescent="0.25"/>
    <row r="722" s="7" customFormat="1" x14ac:dyDescent="0.25"/>
    <row r="723" s="7" customFormat="1" x14ac:dyDescent="0.25"/>
    <row r="724" s="7" customFormat="1" x14ac:dyDescent="0.25"/>
    <row r="725" s="7" customFormat="1" x14ac:dyDescent="0.25"/>
    <row r="726" s="7" customFormat="1" x14ac:dyDescent="0.25"/>
    <row r="727" s="7" customFormat="1" x14ac:dyDescent="0.25"/>
    <row r="728" s="7" customFormat="1" x14ac:dyDescent="0.25"/>
    <row r="729" s="7" customFormat="1" x14ac:dyDescent="0.25"/>
    <row r="730" s="7" customFormat="1" x14ac:dyDescent="0.25"/>
    <row r="731" s="7" customFormat="1" x14ac:dyDescent="0.25"/>
    <row r="732" s="7" customFormat="1" x14ac:dyDescent="0.25"/>
    <row r="733" s="7" customFormat="1" x14ac:dyDescent="0.25"/>
    <row r="734" s="7" customFormat="1" x14ac:dyDescent="0.25"/>
    <row r="735" s="7" customFormat="1" x14ac:dyDescent="0.25"/>
    <row r="736" s="7" customFormat="1" x14ac:dyDescent="0.25"/>
    <row r="737" s="7" customFormat="1" x14ac:dyDescent="0.25"/>
    <row r="738" s="7" customFormat="1" x14ac:dyDescent="0.25"/>
    <row r="739" s="7" customFormat="1" x14ac:dyDescent="0.25"/>
    <row r="740" s="7" customFormat="1" x14ac:dyDescent="0.25"/>
    <row r="741" s="7" customFormat="1" x14ac:dyDescent="0.25"/>
    <row r="742" s="7" customFormat="1" x14ac:dyDescent="0.25"/>
    <row r="743" s="7" customFormat="1" x14ac:dyDescent="0.25"/>
    <row r="744" s="7" customFormat="1" x14ac:dyDescent="0.25"/>
    <row r="745" s="7" customFormat="1" x14ac:dyDescent="0.25"/>
    <row r="746" s="7" customFormat="1" x14ac:dyDescent="0.25"/>
    <row r="747" s="7" customFormat="1" x14ac:dyDescent="0.25"/>
    <row r="748" s="7" customFormat="1" x14ac:dyDescent="0.25"/>
    <row r="749" s="7" customFormat="1" x14ac:dyDescent="0.25"/>
    <row r="750" s="7" customFormat="1" x14ac:dyDescent="0.25"/>
    <row r="751" s="7" customFormat="1" x14ac:dyDescent="0.25"/>
    <row r="752" s="7" customFormat="1" x14ac:dyDescent="0.25"/>
    <row r="753" s="7" customFormat="1" x14ac:dyDescent="0.25"/>
    <row r="754" s="7" customFormat="1" x14ac:dyDescent="0.25"/>
    <row r="755" s="7" customFormat="1" x14ac:dyDescent="0.25"/>
    <row r="756" s="7" customFormat="1" x14ac:dyDescent="0.25"/>
    <row r="757" s="7" customFormat="1" x14ac:dyDescent="0.25"/>
    <row r="758" s="7" customFormat="1" x14ac:dyDescent="0.25"/>
    <row r="759" s="7" customFormat="1" x14ac:dyDescent="0.25"/>
    <row r="760" s="7" customFormat="1" x14ac:dyDescent="0.25"/>
    <row r="761" s="7" customFormat="1" x14ac:dyDescent="0.25"/>
    <row r="762" s="7" customFormat="1" x14ac:dyDescent="0.25"/>
    <row r="763" s="7" customFormat="1" x14ac:dyDescent="0.25"/>
    <row r="764" s="7" customFormat="1" x14ac:dyDescent="0.25"/>
    <row r="765" s="7" customFormat="1" x14ac:dyDescent="0.25"/>
    <row r="766" s="7" customFormat="1" x14ac:dyDescent="0.25"/>
    <row r="767" s="7" customFormat="1" x14ac:dyDescent="0.25"/>
    <row r="768" s="7" customFormat="1" x14ac:dyDescent="0.25"/>
    <row r="769" s="7" customFormat="1" x14ac:dyDescent="0.25"/>
    <row r="770" s="7" customFormat="1" x14ac:dyDescent="0.25"/>
    <row r="771" s="7" customFormat="1" x14ac:dyDescent="0.25"/>
    <row r="772" s="7" customFormat="1" x14ac:dyDescent="0.25"/>
    <row r="773" s="7" customFormat="1" x14ac:dyDescent="0.25"/>
    <row r="774" s="7" customFormat="1" x14ac:dyDescent="0.25"/>
    <row r="775" s="7" customFormat="1" x14ac:dyDescent="0.25"/>
    <row r="776" s="7" customFormat="1" x14ac:dyDescent="0.25"/>
    <row r="777" s="7" customFormat="1" x14ac:dyDescent="0.25"/>
    <row r="778" s="7" customFormat="1" x14ac:dyDescent="0.25"/>
    <row r="779" s="7" customFormat="1" x14ac:dyDescent="0.25"/>
    <row r="780" s="7" customFormat="1" x14ac:dyDescent="0.25"/>
    <row r="781" s="7" customFormat="1" x14ac:dyDescent="0.25"/>
    <row r="782" s="7" customFormat="1" x14ac:dyDescent="0.25"/>
    <row r="783" s="7" customFormat="1" x14ac:dyDescent="0.25"/>
    <row r="784" s="7" customFormat="1" x14ac:dyDescent="0.25"/>
    <row r="785" s="7" customFormat="1" x14ac:dyDescent="0.25"/>
    <row r="786" s="7" customFormat="1" x14ac:dyDescent="0.25"/>
    <row r="787" s="7" customFormat="1" x14ac:dyDescent="0.25"/>
    <row r="788" s="7" customFormat="1" x14ac:dyDescent="0.25"/>
    <row r="789" s="7" customFormat="1" x14ac:dyDescent="0.25"/>
    <row r="790" s="7" customFormat="1" x14ac:dyDescent="0.25"/>
    <row r="791" s="7" customFormat="1" x14ac:dyDescent="0.25"/>
    <row r="792" s="7" customFormat="1" x14ac:dyDescent="0.25"/>
    <row r="793" s="7" customFormat="1" x14ac:dyDescent="0.25"/>
    <row r="794" s="7" customFormat="1" x14ac:dyDescent="0.25"/>
    <row r="795" s="7" customFormat="1" x14ac:dyDescent="0.25"/>
    <row r="796" s="7" customFormat="1" x14ac:dyDescent="0.25"/>
    <row r="797" s="7" customFormat="1" x14ac:dyDescent="0.25"/>
    <row r="798" s="7" customFormat="1" x14ac:dyDescent="0.25"/>
    <row r="799" s="7" customFormat="1" x14ac:dyDescent="0.25"/>
    <row r="800" s="7" customFormat="1" x14ac:dyDescent="0.25"/>
    <row r="801" s="7" customFormat="1" x14ac:dyDescent="0.25"/>
    <row r="802" s="7" customFormat="1" x14ac:dyDescent="0.25"/>
    <row r="803" s="7" customFormat="1" x14ac:dyDescent="0.25"/>
    <row r="804" s="7" customFormat="1" x14ac:dyDescent="0.25"/>
    <row r="805" s="7" customFormat="1" x14ac:dyDescent="0.25"/>
    <row r="806" s="7" customFormat="1" x14ac:dyDescent="0.25"/>
    <row r="807" s="7" customFormat="1" x14ac:dyDescent="0.25"/>
    <row r="808" s="7" customFormat="1" x14ac:dyDescent="0.25"/>
    <row r="809" s="7" customFormat="1" x14ac:dyDescent="0.25"/>
    <row r="810" s="7" customFormat="1" x14ac:dyDescent="0.25"/>
    <row r="811" s="7" customFormat="1" x14ac:dyDescent="0.25"/>
    <row r="812" s="7" customFormat="1" x14ac:dyDescent="0.25"/>
    <row r="813" s="7" customFormat="1" x14ac:dyDescent="0.25"/>
    <row r="814" s="7" customFormat="1" x14ac:dyDescent="0.25"/>
    <row r="815" s="7" customFormat="1" x14ac:dyDescent="0.25"/>
    <row r="816" s="7" customFormat="1" x14ac:dyDescent="0.25"/>
    <row r="817" s="7" customFormat="1" x14ac:dyDescent="0.25"/>
    <row r="818" s="7" customFormat="1" x14ac:dyDescent="0.25"/>
    <row r="819" s="7" customFormat="1" x14ac:dyDescent="0.25"/>
    <row r="820" s="7" customFormat="1" x14ac:dyDescent="0.25"/>
    <row r="821" s="7" customFormat="1" x14ac:dyDescent="0.25"/>
    <row r="822" s="7" customFormat="1" x14ac:dyDescent="0.25"/>
    <row r="823" s="7" customFormat="1" x14ac:dyDescent="0.25"/>
    <row r="824" s="7" customFormat="1" x14ac:dyDescent="0.25"/>
    <row r="825" s="7" customFormat="1" x14ac:dyDescent="0.25"/>
    <row r="826" s="7" customFormat="1" x14ac:dyDescent="0.25"/>
    <row r="827" s="7" customFormat="1" x14ac:dyDescent="0.25"/>
    <row r="828" s="7" customFormat="1" x14ac:dyDescent="0.25"/>
    <row r="829" s="7" customFormat="1" x14ac:dyDescent="0.25"/>
    <row r="830" s="7" customFormat="1" x14ac:dyDescent="0.25"/>
    <row r="831" s="7" customFormat="1" x14ac:dyDescent="0.25"/>
    <row r="832" s="7" customFormat="1" x14ac:dyDescent="0.25"/>
    <row r="833" s="7" customFormat="1" x14ac:dyDescent="0.25"/>
    <row r="834" s="7" customFormat="1" x14ac:dyDescent="0.25"/>
    <row r="835" s="7" customFormat="1" x14ac:dyDescent="0.25"/>
    <row r="836" s="7" customFormat="1" x14ac:dyDescent="0.25"/>
    <row r="837" s="7" customFormat="1" x14ac:dyDescent="0.25"/>
    <row r="838" s="7" customFormat="1" x14ac:dyDescent="0.25"/>
    <row r="839" s="7" customFormat="1" x14ac:dyDescent="0.25"/>
    <row r="840" s="7" customFormat="1" x14ac:dyDescent="0.25"/>
    <row r="841" s="7" customFormat="1" x14ac:dyDescent="0.25"/>
    <row r="842" s="7" customFormat="1" x14ac:dyDescent="0.25"/>
    <row r="843" s="7" customFormat="1" x14ac:dyDescent="0.25"/>
    <row r="844" s="7" customFormat="1" x14ac:dyDescent="0.25"/>
    <row r="845" s="7" customFormat="1" x14ac:dyDescent="0.25"/>
    <row r="846" s="7" customFormat="1" x14ac:dyDescent="0.25"/>
    <row r="847" s="7" customFormat="1" x14ac:dyDescent="0.25"/>
    <row r="848" s="7" customFormat="1" x14ac:dyDescent="0.25"/>
    <row r="849" s="7" customFormat="1" x14ac:dyDescent="0.25"/>
    <row r="850" s="7" customFormat="1" x14ac:dyDescent="0.25"/>
    <row r="851" s="7" customFormat="1" x14ac:dyDescent="0.25"/>
    <row r="852" s="7" customFormat="1" x14ac:dyDescent="0.25"/>
    <row r="853" s="7" customFormat="1" x14ac:dyDescent="0.25"/>
    <row r="854" s="7" customFormat="1" x14ac:dyDescent="0.25"/>
    <row r="855" s="7" customFormat="1" x14ac:dyDescent="0.25"/>
    <row r="856" s="7" customFormat="1" x14ac:dyDescent="0.25"/>
    <row r="857" s="7" customFormat="1" x14ac:dyDescent="0.25"/>
    <row r="858" s="7" customFormat="1" x14ac:dyDescent="0.25"/>
    <row r="859" s="7" customFormat="1" x14ac:dyDescent="0.25"/>
    <row r="860" s="7" customFormat="1" x14ac:dyDescent="0.25"/>
    <row r="861" s="7" customFormat="1" x14ac:dyDescent="0.25"/>
    <row r="862" s="7" customFormat="1" x14ac:dyDescent="0.25"/>
    <row r="863" s="7" customFormat="1" x14ac:dyDescent="0.25"/>
    <row r="864" s="7" customFormat="1" x14ac:dyDescent="0.25"/>
    <row r="865" s="7" customFormat="1" x14ac:dyDescent="0.25"/>
    <row r="866" s="7" customFormat="1" x14ac:dyDescent="0.25"/>
    <row r="867" s="7" customFormat="1" x14ac:dyDescent="0.25"/>
    <row r="868" s="7" customFormat="1" x14ac:dyDescent="0.25"/>
    <row r="869" s="7" customFormat="1" x14ac:dyDescent="0.25"/>
    <row r="870" s="7" customFormat="1" x14ac:dyDescent="0.25"/>
    <row r="871" s="7" customFormat="1" x14ac:dyDescent="0.25"/>
    <row r="872" s="7" customFormat="1" x14ac:dyDescent="0.25"/>
    <row r="873" s="7" customFormat="1" x14ac:dyDescent="0.25"/>
    <row r="874" s="7" customFormat="1" x14ac:dyDescent="0.25"/>
    <row r="875" s="7" customFormat="1" x14ac:dyDescent="0.25"/>
    <row r="876" s="7" customFormat="1" x14ac:dyDescent="0.25"/>
    <row r="877" s="7" customFormat="1" x14ac:dyDescent="0.25"/>
    <row r="878" s="7" customFormat="1" x14ac:dyDescent="0.25"/>
    <row r="879" s="7" customFormat="1" x14ac:dyDescent="0.25"/>
    <row r="880" s="7" customFormat="1" x14ac:dyDescent="0.25"/>
    <row r="881" s="7" customFormat="1" x14ac:dyDescent="0.25"/>
    <row r="882" s="7" customFormat="1" x14ac:dyDescent="0.25"/>
    <row r="883" s="7" customFormat="1" x14ac:dyDescent="0.25"/>
    <row r="884" s="7" customFormat="1" x14ac:dyDescent="0.25"/>
    <row r="885" s="7" customFormat="1" x14ac:dyDescent="0.25"/>
    <row r="886" s="7" customFormat="1" x14ac:dyDescent="0.25"/>
    <row r="887" s="7" customFormat="1" x14ac:dyDescent="0.25"/>
    <row r="888" s="7" customFormat="1" x14ac:dyDescent="0.25"/>
    <row r="889" s="7" customFormat="1" x14ac:dyDescent="0.25"/>
    <row r="890" s="7" customFormat="1" x14ac:dyDescent="0.25"/>
    <row r="891" s="7" customFormat="1" x14ac:dyDescent="0.25"/>
    <row r="892" s="7" customFormat="1" x14ac:dyDescent="0.25"/>
    <row r="893" s="7" customFormat="1" x14ac:dyDescent="0.25"/>
    <row r="894" s="7" customFormat="1" x14ac:dyDescent="0.25"/>
    <row r="895" s="7" customFormat="1" x14ac:dyDescent="0.25"/>
    <row r="896" s="7" customFormat="1" x14ac:dyDescent="0.25"/>
    <row r="897" s="7" customFormat="1" x14ac:dyDescent="0.25"/>
    <row r="898" s="7" customFormat="1" x14ac:dyDescent="0.25"/>
    <row r="899" s="7" customFormat="1" x14ac:dyDescent="0.25"/>
    <row r="900" s="7" customFormat="1" x14ac:dyDescent="0.25"/>
    <row r="901" s="7" customFormat="1" x14ac:dyDescent="0.25"/>
    <row r="902" s="7" customFormat="1" x14ac:dyDescent="0.25"/>
    <row r="903" s="7" customFormat="1" x14ac:dyDescent="0.25"/>
    <row r="904" s="7" customFormat="1" x14ac:dyDescent="0.25"/>
    <row r="905" s="7" customFormat="1" x14ac:dyDescent="0.25"/>
    <row r="906" s="7" customFormat="1" x14ac:dyDescent="0.25"/>
    <row r="907" s="7" customFormat="1" x14ac:dyDescent="0.25"/>
    <row r="908" s="7" customFormat="1" x14ac:dyDescent="0.25"/>
    <row r="909" s="7" customFormat="1" x14ac:dyDescent="0.25"/>
    <row r="910" s="7" customFormat="1" x14ac:dyDescent="0.25"/>
    <row r="911" s="7" customFormat="1" x14ac:dyDescent="0.25"/>
    <row r="912" s="7" customFormat="1" x14ac:dyDescent="0.25"/>
    <row r="913" s="7" customFormat="1" x14ac:dyDescent="0.25"/>
    <row r="914" s="7" customFormat="1" x14ac:dyDescent="0.25"/>
    <row r="915" s="7" customFormat="1" x14ac:dyDescent="0.25"/>
    <row r="916" s="7" customFormat="1" x14ac:dyDescent="0.25"/>
    <row r="917" s="7" customFormat="1" x14ac:dyDescent="0.25"/>
    <row r="918" s="7" customFormat="1" x14ac:dyDescent="0.25"/>
    <row r="919" s="7" customFormat="1" x14ac:dyDescent="0.25"/>
    <row r="920" s="7" customFormat="1" x14ac:dyDescent="0.25"/>
    <row r="921" s="7" customFormat="1" x14ac:dyDescent="0.25"/>
    <row r="922" s="7" customFormat="1" x14ac:dyDescent="0.25"/>
    <row r="923" s="7" customFormat="1" x14ac:dyDescent="0.25"/>
    <row r="924" s="7" customFormat="1" x14ac:dyDescent="0.25"/>
    <row r="925" s="7" customFormat="1" x14ac:dyDescent="0.25"/>
    <row r="926" s="7" customFormat="1" x14ac:dyDescent="0.25"/>
    <row r="927" s="7" customFormat="1" x14ac:dyDescent="0.25"/>
    <row r="928" s="7" customFormat="1" x14ac:dyDescent="0.25"/>
    <row r="929" s="7" customFormat="1" x14ac:dyDescent="0.25"/>
    <row r="930" s="7" customFormat="1" x14ac:dyDescent="0.25"/>
    <row r="931" s="7" customFormat="1" x14ac:dyDescent="0.25"/>
    <row r="932" s="7" customFormat="1" x14ac:dyDescent="0.25"/>
    <row r="933" s="7" customFormat="1" x14ac:dyDescent="0.25"/>
    <row r="934" s="7" customFormat="1" x14ac:dyDescent="0.25"/>
    <row r="935" s="7" customFormat="1" x14ac:dyDescent="0.25"/>
    <row r="936" s="7" customFormat="1" x14ac:dyDescent="0.25"/>
    <row r="937" s="7" customFormat="1" x14ac:dyDescent="0.25"/>
    <row r="938" s="7" customFormat="1" x14ac:dyDescent="0.25"/>
    <row r="939" s="7" customFormat="1" x14ac:dyDescent="0.25"/>
    <row r="940" s="7" customFormat="1" x14ac:dyDescent="0.25"/>
    <row r="941" s="7" customFormat="1" x14ac:dyDescent="0.25"/>
    <row r="942" s="7" customFormat="1" x14ac:dyDescent="0.25"/>
    <row r="943" s="7" customFormat="1" x14ac:dyDescent="0.25"/>
    <row r="944" s="7" customFormat="1" x14ac:dyDescent="0.25"/>
    <row r="945" s="7" customFormat="1" x14ac:dyDescent="0.25"/>
    <row r="946" s="7" customFormat="1" x14ac:dyDescent="0.25"/>
    <row r="947" s="7" customFormat="1" x14ac:dyDescent="0.25"/>
    <row r="948" s="7" customFormat="1" x14ac:dyDescent="0.25"/>
    <row r="949" s="7" customFormat="1" x14ac:dyDescent="0.25"/>
    <row r="950" s="7" customFormat="1" x14ac:dyDescent="0.25"/>
    <row r="951" s="7" customFormat="1" x14ac:dyDescent="0.25"/>
    <row r="952" s="7" customFormat="1" x14ac:dyDescent="0.25"/>
    <row r="953" s="7" customFormat="1" x14ac:dyDescent="0.25"/>
    <row r="954" s="7" customFormat="1" x14ac:dyDescent="0.25"/>
    <row r="955" s="7" customFormat="1" x14ac:dyDescent="0.25"/>
    <row r="956" s="7" customFormat="1" x14ac:dyDescent="0.25"/>
    <row r="957" s="7" customFormat="1" x14ac:dyDescent="0.25"/>
    <row r="958" s="7" customFormat="1" x14ac:dyDescent="0.25"/>
    <row r="959" s="7" customFormat="1" x14ac:dyDescent="0.25"/>
    <row r="960" s="7" customFormat="1" x14ac:dyDescent="0.25"/>
    <row r="961" s="7" customFormat="1" x14ac:dyDescent="0.25"/>
    <row r="962" s="7" customFormat="1" x14ac:dyDescent="0.25"/>
    <row r="963" s="7" customFormat="1" x14ac:dyDescent="0.25"/>
    <row r="964" s="7" customFormat="1" x14ac:dyDescent="0.25"/>
    <row r="965" s="7" customFormat="1" x14ac:dyDescent="0.25"/>
    <row r="966" s="7" customFormat="1" x14ac:dyDescent="0.25"/>
    <row r="967" s="7" customFormat="1" x14ac:dyDescent="0.25"/>
    <row r="968" s="7" customFormat="1" x14ac:dyDescent="0.25"/>
    <row r="969" s="7" customFormat="1" x14ac:dyDescent="0.25"/>
    <row r="970" s="7" customFormat="1" x14ac:dyDescent="0.25"/>
    <row r="971" s="7" customFormat="1" x14ac:dyDescent="0.25"/>
    <row r="972" s="7" customFormat="1" x14ac:dyDescent="0.25"/>
    <row r="973" s="7" customFormat="1" x14ac:dyDescent="0.25"/>
    <row r="974" s="7" customFormat="1" x14ac:dyDescent="0.25"/>
    <row r="975" s="7" customFormat="1" x14ac:dyDescent="0.25"/>
    <row r="976" s="7" customFormat="1" x14ac:dyDescent="0.25"/>
    <row r="977" s="7" customFormat="1" x14ac:dyDescent="0.25"/>
    <row r="978" s="7" customFormat="1" x14ac:dyDescent="0.25"/>
    <row r="979" s="7" customFormat="1" x14ac:dyDescent="0.25"/>
    <row r="980" s="7" customFormat="1" x14ac:dyDescent="0.25"/>
    <row r="981" s="7" customFormat="1" x14ac:dyDescent="0.25"/>
    <row r="982" s="7" customFormat="1" x14ac:dyDescent="0.25"/>
    <row r="983" s="7" customFormat="1" x14ac:dyDescent="0.25"/>
    <row r="984" s="7" customFormat="1" x14ac:dyDescent="0.25"/>
    <row r="985" s="7" customFormat="1" x14ac:dyDescent="0.25"/>
    <row r="986" s="7" customFormat="1" x14ac:dyDescent="0.25"/>
    <row r="987" s="7" customFormat="1" x14ac:dyDescent="0.25"/>
    <row r="988" s="7" customFormat="1" x14ac:dyDescent="0.25"/>
    <row r="989" s="7" customFormat="1" x14ac:dyDescent="0.25"/>
    <row r="990" s="7" customFormat="1" x14ac:dyDescent="0.25"/>
    <row r="991" s="7" customFormat="1" x14ac:dyDescent="0.25"/>
    <row r="992" s="7" customFormat="1" x14ac:dyDescent="0.25"/>
    <row r="993" s="7" customFormat="1" x14ac:dyDescent="0.25"/>
    <row r="994" s="7" customFormat="1" x14ac:dyDescent="0.25"/>
    <row r="995" s="7" customFormat="1" x14ac:dyDescent="0.25"/>
    <row r="996" s="7" customFormat="1" x14ac:dyDescent="0.25"/>
    <row r="997" s="7" customFormat="1" x14ac:dyDescent="0.25"/>
    <row r="998" s="7" customFormat="1" x14ac:dyDescent="0.25"/>
    <row r="999" s="7" customFormat="1" x14ac:dyDescent="0.25"/>
    <row r="1000" s="7" customFormat="1" x14ac:dyDescent="0.25"/>
    <row r="1001" s="7" customFormat="1" x14ac:dyDescent="0.25"/>
    <row r="1002" s="7" customFormat="1" x14ac:dyDescent="0.25"/>
    <row r="1003" s="7" customFormat="1" x14ac:dyDescent="0.25"/>
    <row r="1004" s="7" customFormat="1" x14ac:dyDescent="0.25"/>
    <row r="1005" s="7" customFormat="1" x14ac:dyDescent="0.25"/>
    <row r="1006" s="7" customFormat="1" x14ac:dyDescent="0.25"/>
    <row r="1007" s="7" customFormat="1" x14ac:dyDescent="0.25"/>
    <row r="1008" s="7" customFormat="1" x14ac:dyDescent="0.25"/>
    <row r="1009" s="7" customFormat="1" x14ac:dyDescent="0.25"/>
    <row r="1010" s="7" customFormat="1" x14ac:dyDescent="0.25"/>
    <row r="1011" s="7" customFormat="1" x14ac:dyDescent="0.25"/>
    <row r="1012" s="7" customFormat="1" x14ac:dyDescent="0.25"/>
    <row r="1013" s="7" customFormat="1" x14ac:dyDescent="0.25"/>
    <row r="1014" s="7" customFormat="1" x14ac:dyDescent="0.25"/>
    <row r="1015" s="7" customFormat="1" x14ac:dyDescent="0.25"/>
    <row r="1016" s="7" customFormat="1" x14ac:dyDescent="0.25"/>
    <row r="1017" s="7" customFormat="1" x14ac:dyDescent="0.25"/>
    <row r="1018" s="7" customFormat="1" x14ac:dyDescent="0.25"/>
    <row r="1019" s="7" customFormat="1" x14ac:dyDescent="0.25"/>
    <row r="1020" s="7" customFormat="1" x14ac:dyDescent="0.25"/>
    <row r="1021" s="7" customFormat="1" x14ac:dyDescent="0.25"/>
    <row r="1022" s="7" customFormat="1" x14ac:dyDescent="0.25"/>
    <row r="1023" s="7" customFormat="1" x14ac:dyDescent="0.25"/>
    <row r="1024" s="7" customFormat="1" x14ac:dyDescent="0.25"/>
    <row r="1025" s="7" customFormat="1" x14ac:dyDescent="0.25"/>
    <row r="1026" s="7" customFormat="1" x14ac:dyDescent="0.25"/>
    <row r="1027" s="7" customFormat="1" x14ac:dyDescent="0.25"/>
    <row r="1028" s="7" customFormat="1" x14ac:dyDescent="0.25"/>
    <row r="1029" s="7" customFormat="1" x14ac:dyDescent="0.25"/>
    <row r="1030" s="7" customFormat="1" x14ac:dyDescent="0.25"/>
    <row r="1031" s="7" customFormat="1" x14ac:dyDescent="0.25"/>
    <row r="1032" s="7" customFormat="1" x14ac:dyDescent="0.25"/>
    <row r="1033" s="7" customFormat="1" x14ac:dyDescent="0.25"/>
    <row r="1034" s="7" customFormat="1" x14ac:dyDescent="0.25"/>
    <row r="1035" s="7" customFormat="1" x14ac:dyDescent="0.25"/>
    <row r="1036" s="7" customFormat="1" x14ac:dyDescent="0.25"/>
    <row r="1037" s="7" customFormat="1" x14ac:dyDescent="0.25"/>
    <row r="1038" s="7" customFormat="1" x14ac:dyDescent="0.25"/>
    <row r="1039" s="7" customFormat="1" x14ac:dyDescent="0.25"/>
    <row r="1040" s="7" customFormat="1" x14ac:dyDescent="0.25"/>
    <row r="1041" s="7" customFormat="1" x14ac:dyDescent="0.25"/>
    <row r="1042" s="7" customFormat="1" x14ac:dyDescent="0.25"/>
    <row r="1043" s="7" customFormat="1" x14ac:dyDescent="0.25"/>
    <row r="1044" s="7" customFormat="1" x14ac:dyDescent="0.25"/>
    <row r="1045" s="7" customFormat="1" x14ac:dyDescent="0.25"/>
    <row r="1046" s="7" customFormat="1" x14ac:dyDescent="0.25"/>
    <row r="1047" s="7" customFormat="1" x14ac:dyDescent="0.25"/>
    <row r="1048" s="7" customFormat="1" x14ac:dyDescent="0.25"/>
    <row r="1049" s="7" customFormat="1" x14ac:dyDescent="0.25"/>
    <row r="1050" s="7" customFormat="1" x14ac:dyDescent="0.25"/>
    <row r="1051" s="7" customFormat="1" x14ac:dyDescent="0.25"/>
    <row r="1052" s="7" customFormat="1" x14ac:dyDescent="0.25"/>
    <row r="1053" s="7" customFormat="1" x14ac:dyDescent="0.25"/>
    <row r="1054" s="7" customFormat="1" x14ac:dyDescent="0.25"/>
    <row r="1055" s="7" customFormat="1" x14ac:dyDescent="0.25"/>
    <row r="1056" s="7" customFormat="1" x14ac:dyDescent="0.25"/>
    <row r="1057" s="7" customFormat="1" x14ac:dyDescent="0.25"/>
    <row r="1058" s="7" customFormat="1" x14ac:dyDescent="0.25"/>
    <row r="1059" s="7" customFormat="1" x14ac:dyDescent="0.25"/>
    <row r="1060" s="7" customFormat="1" x14ac:dyDescent="0.25"/>
    <row r="1061" s="7" customFormat="1" x14ac:dyDescent="0.25"/>
    <row r="1062" s="7" customFormat="1" x14ac:dyDescent="0.25"/>
    <row r="1063" s="7" customFormat="1" x14ac:dyDescent="0.25"/>
    <row r="1064" s="7" customFormat="1" x14ac:dyDescent="0.25"/>
    <row r="1065" s="7" customFormat="1" x14ac:dyDescent="0.25"/>
    <row r="1066" s="7" customFormat="1" x14ac:dyDescent="0.25"/>
    <row r="1067" s="7" customFormat="1" x14ac:dyDescent="0.25"/>
    <row r="1068" s="7" customFormat="1" x14ac:dyDescent="0.25"/>
    <row r="1069" s="7" customFormat="1" x14ac:dyDescent="0.25"/>
    <row r="1070" s="7" customFormat="1" x14ac:dyDescent="0.25"/>
    <row r="1071" s="7" customFormat="1" x14ac:dyDescent="0.25"/>
    <row r="1072" s="7" customFormat="1" x14ac:dyDescent="0.25"/>
    <row r="1073" s="7" customFormat="1" x14ac:dyDescent="0.25"/>
    <row r="1074" s="7" customFormat="1" x14ac:dyDescent="0.25"/>
    <row r="1075" s="7" customFormat="1" x14ac:dyDescent="0.25"/>
    <row r="1076" s="7" customFormat="1" x14ac:dyDescent="0.25"/>
    <row r="1077" s="7" customFormat="1" x14ac:dyDescent="0.25"/>
    <row r="1078" s="7" customFormat="1" x14ac:dyDescent="0.25"/>
    <row r="1079" s="7" customFormat="1" x14ac:dyDescent="0.25"/>
    <row r="1080" s="7" customFormat="1" x14ac:dyDescent="0.25"/>
    <row r="1081" s="7" customFormat="1" x14ac:dyDescent="0.25"/>
    <row r="1082" s="7" customFormat="1" x14ac:dyDescent="0.25"/>
    <row r="1083" s="7" customFormat="1" x14ac:dyDescent="0.25"/>
    <row r="1084" s="7" customFormat="1" x14ac:dyDescent="0.25"/>
    <row r="1085" s="7" customFormat="1" x14ac:dyDescent="0.25"/>
    <row r="1086" s="7" customFormat="1" x14ac:dyDescent="0.25"/>
    <row r="1087" s="7" customFormat="1" x14ac:dyDescent="0.25"/>
    <row r="1088" s="7" customFormat="1" x14ac:dyDescent="0.25"/>
    <row r="1089" s="7" customFormat="1" x14ac:dyDescent="0.25"/>
    <row r="1090" s="7" customFormat="1" x14ac:dyDescent="0.25"/>
    <row r="1091" s="7" customFormat="1" x14ac:dyDescent="0.25"/>
    <row r="1092" s="7" customFormat="1" x14ac:dyDescent="0.25"/>
    <row r="1093" s="7" customFormat="1" x14ac:dyDescent="0.25"/>
    <row r="1094" s="7" customFormat="1" x14ac:dyDescent="0.25"/>
    <row r="1095" s="7" customFormat="1" x14ac:dyDescent="0.25"/>
    <row r="1096" s="7" customFormat="1" x14ac:dyDescent="0.25"/>
    <row r="1097" s="7" customFormat="1" x14ac:dyDescent="0.25"/>
    <row r="1098" s="7" customFormat="1" x14ac:dyDescent="0.25"/>
    <row r="1099" s="7" customFormat="1" x14ac:dyDescent="0.25"/>
    <row r="1100" s="7" customFormat="1" x14ac:dyDescent="0.25"/>
    <row r="1101" s="7" customFormat="1" x14ac:dyDescent="0.25"/>
    <row r="1102" s="7" customFormat="1" x14ac:dyDescent="0.25"/>
    <row r="1103" s="7" customFormat="1" x14ac:dyDescent="0.25"/>
    <row r="1104" s="7" customFormat="1" x14ac:dyDescent="0.25"/>
    <row r="1105" s="7" customFormat="1" x14ac:dyDescent="0.25"/>
    <row r="1106" s="7" customFormat="1" x14ac:dyDescent="0.25"/>
    <row r="1107" s="7" customFormat="1" x14ac:dyDescent="0.25"/>
    <row r="1108" s="7" customFormat="1" x14ac:dyDescent="0.25"/>
    <row r="1109" s="7" customFormat="1" x14ac:dyDescent="0.25"/>
    <row r="1110" s="7" customFormat="1" x14ac:dyDescent="0.25"/>
    <row r="1111" s="7" customFormat="1" x14ac:dyDescent="0.25"/>
    <row r="1112" s="7" customFormat="1" x14ac:dyDescent="0.25"/>
    <row r="1113" s="7" customFormat="1" x14ac:dyDescent="0.25"/>
    <row r="1114" s="7" customFormat="1" x14ac:dyDescent="0.25"/>
    <row r="1115" s="7" customFormat="1" x14ac:dyDescent="0.25"/>
    <row r="1116" s="7" customFormat="1" x14ac:dyDescent="0.25"/>
    <row r="1117" s="7" customFormat="1" x14ac:dyDescent="0.25"/>
    <row r="1118" s="7" customFormat="1" x14ac:dyDescent="0.25"/>
    <row r="1119" s="7" customFormat="1" x14ac:dyDescent="0.25"/>
    <row r="1120" s="7" customFormat="1" x14ac:dyDescent="0.25"/>
    <row r="1121" s="7" customFormat="1" x14ac:dyDescent="0.25"/>
    <row r="1122" s="7" customFormat="1" x14ac:dyDescent="0.25"/>
    <row r="1123" s="7" customFormat="1" x14ac:dyDescent="0.25"/>
    <row r="1124" s="7" customFormat="1" x14ac:dyDescent="0.25"/>
    <row r="1125" s="7" customFormat="1" x14ac:dyDescent="0.25"/>
    <row r="1126" s="7" customFormat="1" x14ac:dyDescent="0.25"/>
    <row r="1127" s="7" customFormat="1" x14ac:dyDescent="0.25"/>
    <row r="1128" s="7" customFormat="1" x14ac:dyDescent="0.25"/>
    <row r="1129" s="7" customFormat="1" x14ac:dyDescent="0.25"/>
    <row r="1130" s="7" customFormat="1" x14ac:dyDescent="0.25"/>
    <row r="1131" s="7" customFormat="1" x14ac:dyDescent="0.25"/>
    <row r="1132" s="7" customFormat="1" x14ac:dyDescent="0.25"/>
    <row r="1133" s="7" customFormat="1" x14ac:dyDescent="0.25"/>
    <row r="1134" s="7" customFormat="1" x14ac:dyDescent="0.25"/>
    <row r="1135" s="7" customFormat="1" x14ac:dyDescent="0.25"/>
    <row r="1136" s="7" customFormat="1" x14ac:dyDescent="0.25"/>
    <row r="1137" s="7" customFormat="1" x14ac:dyDescent="0.25"/>
    <row r="1138" s="7" customFormat="1" x14ac:dyDescent="0.25"/>
    <row r="1139" s="7" customFormat="1" x14ac:dyDescent="0.25"/>
    <row r="1140" s="7" customFormat="1" x14ac:dyDescent="0.25"/>
    <row r="1141" s="7" customFormat="1" x14ac:dyDescent="0.25"/>
    <row r="1142" s="7" customFormat="1" x14ac:dyDescent="0.25"/>
    <row r="1143" s="7" customFormat="1" x14ac:dyDescent="0.25"/>
    <row r="1144" s="7" customFormat="1" x14ac:dyDescent="0.25"/>
    <row r="1145" s="7" customFormat="1" x14ac:dyDescent="0.25"/>
    <row r="1146" s="7" customFormat="1" x14ac:dyDescent="0.25"/>
    <row r="1147" s="7" customFormat="1" x14ac:dyDescent="0.25"/>
    <row r="1148" s="7" customFormat="1" x14ac:dyDescent="0.25"/>
    <row r="1149" s="7" customFormat="1" x14ac:dyDescent="0.25"/>
    <row r="1150" s="7" customFormat="1" x14ac:dyDescent="0.25"/>
  </sheetData>
  <sheetProtection selectLockedCells="1"/>
  <mergeCells count="52">
    <mergeCell ref="I44:L44"/>
    <mergeCell ref="I43:L43"/>
    <mergeCell ref="I45:L45"/>
    <mergeCell ref="M25:M26"/>
    <mergeCell ref="I39:L39"/>
    <mergeCell ref="I33:L33"/>
    <mergeCell ref="I37:L37"/>
    <mergeCell ref="I40:L40"/>
    <mergeCell ref="I34:L34"/>
    <mergeCell ref="I35:L35"/>
    <mergeCell ref="I38:L38"/>
    <mergeCell ref="I36:L36"/>
    <mergeCell ref="I53:L53"/>
    <mergeCell ref="I54:L54"/>
    <mergeCell ref="I50:L50"/>
    <mergeCell ref="I46:L46"/>
    <mergeCell ref="I47:L47"/>
    <mergeCell ref="I48:L48"/>
    <mergeCell ref="I51:L51"/>
    <mergeCell ref="I52:L52"/>
    <mergeCell ref="I49:L49"/>
    <mergeCell ref="AH42:AK42"/>
    <mergeCell ref="I41:L41"/>
    <mergeCell ref="I42:L42"/>
    <mergeCell ref="T41:W41"/>
    <mergeCell ref="AA41:AD41"/>
    <mergeCell ref="I23:L23"/>
    <mergeCell ref="I32:L32"/>
    <mergeCell ref="I25:J25"/>
    <mergeCell ref="K25:L25"/>
    <mergeCell ref="J10:L10"/>
    <mergeCell ref="J11:L11"/>
    <mergeCell ref="J12:L12"/>
    <mergeCell ref="J13:L13"/>
    <mergeCell ref="I14:L14"/>
    <mergeCell ref="I20:L20"/>
    <mergeCell ref="I15:L15"/>
    <mergeCell ref="I21:L21"/>
    <mergeCell ref="I22:L22"/>
    <mergeCell ref="I24:L24"/>
    <mergeCell ref="H3:M3"/>
    <mergeCell ref="I16:L16"/>
    <mergeCell ref="I17:L17"/>
    <mergeCell ref="I18:L18"/>
    <mergeCell ref="I19:L19"/>
    <mergeCell ref="H9:H13"/>
    <mergeCell ref="I4:L4"/>
    <mergeCell ref="I5:L5"/>
    <mergeCell ref="I6:L6"/>
    <mergeCell ref="I7:L7"/>
    <mergeCell ref="I8:L8"/>
    <mergeCell ref="J9:L9"/>
  </mergeCells>
  <conditionalFormatting sqref="M57:M1048576 M4:M25 M27:M54">
    <cfRule type="containsText" dxfId="1" priority="3" operator="containsText" text="UYGUNDUR">
      <formula>NOT(ISERROR(SEARCH("UYGUNDUR",M4)))</formula>
    </cfRule>
  </conditionalFormatting>
  <conditionalFormatting sqref="M4:M54">
    <cfRule type="containsText" dxfId="0" priority="2" operator="containsText" text="UYGUN DEĞİL">
      <formula>NOT(ISERROR(SEARCH("UYGUN DEĞİL",M4)))</formula>
    </cfRule>
  </conditionalFormatting>
  <dataValidations count="1">
    <dataValidation type="list" allowBlank="1" showInputMessage="1" showErrorMessage="1" sqref="I6:L6">
      <formula1>INDIRECT($I$5)</formula1>
    </dataValidation>
  </dataValidations>
  <hyperlinks>
    <hyperlink ref="H38" location="Sayfa3!A1" display="İLAN/ÖN YETERLİLİK İLANI TARİHİ"/>
    <hyperlink ref="H39" location="Sayfa3!A1" display="İLANIN NEREDE YAYIMLANDIĞI"/>
  </hyperlinks>
  <pageMargins left="0.7" right="0.7" top="0.75" bottom="0.75" header="0.3" footer="0.3"/>
  <pageSetup paperSize="9" scale="66" orientation="portrait" r:id="rId1"/>
  <legacy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Sayfa2!$D$17:$D$19</xm:f>
          </x14:formula1>
          <xm:sqref>I5:L5</xm:sqref>
        </x14:dataValidation>
        <x14:dataValidation type="list" allowBlank="1" showInputMessage="1" showErrorMessage="1">
          <x14:formula1>
            <xm:f>Sayfa2!$B$34:$B$35</xm:f>
          </x14:formula1>
          <xm:sqref>I54 I51:I52 I43:I48</xm:sqref>
        </x14:dataValidation>
        <x14:dataValidation type="list" allowBlank="1" showInputMessage="1" showErrorMessage="1">
          <x14:formula1>
            <xm:f>Sayfa2!$A$36:$A$38</xm:f>
          </x14:formula1>
          <xm:sqref>I41</xm:sqref>
        </x14:dataValidation>
        <x14:dataValidation type="list" allowBlank="1" showInputMessage="1" showErrorMessage="1">
          <x14:formula1>
            <xm:f>Sayfa2!$A$51:$A$53</xm:f>
          </x14:formula1>
          <xm:sqref>I53</xm:sqref>
        </x14:dataValidation>
        <x14:dataValidation type="list" allowBlank="1" showInputMessage="1" showErrorMessage="1">
          <x14:formula1>
            <xm:f>Sayfa2!$A$55:$A$56</xm:f>
          </x14:formula1>
          <xm:sqref>I15:I16</xm:sqref>
        </x14:dataValidation>
        <x14:dataValidation type="list" allowBlank="1" showInputMessage="1" showErrorMessage="1">
          <x14:formula1>
            <xm:f>Sayfa2!$A$58:$A$59</xm:f>
          </x14:formula1>
          <xm:sqref>I17</xm:sqref>
        </x14:dataValidation>
        <x14:dataValidation type="list" allowBlank="1" showInputMessage="1" showErrorMessage="1">
          <x14:formula1>
            <xm:f>Sayfa2!$A$62:$A$63</xm:f>
          </x14:formula1>
          <xm:sqref>I19</xm:sqref>
        </x14:dataValidation>
        <x14:dataValidation type="list" allowBlank="1" showInputMessage="1" showErrorMessage="1">
          <x14:formula1>
            <xm:f>Sayfa2!$B$38:$B$39</xm:f>
          </x14:formula1>
          <xm:sqref>I18</xm:sqref>
        </x14:dataValidation>
        <x14:dataValidation type="list" allowBlank="1" showInputMessage="1" showErrorMessage="1">
          <x14:formula1>
            <xm:f>Sayfa2!$D$2:$D$3</xm:f>
          </x14:formula1>
          <xm:sqref>I14:L14</xm:sqref>
        </x14:dataValidation>
        <x14:dataValidation type="list" allowBlank="1" showInputMessage="1" showErrorMessage="1">
          <x14:formula1>
            <xm:f>Sayfa2!$G$17:$G$36</xm:f>
          </x14:formula1>
          <xm:sqref>I23:L24</xm:sqref>
        </x14:dataValidation>
        <x14:dataValidation type="list" allowBlank="1" showInputMessage="1" showErrorMessage="1">
          <x14:formula1>
            <xm:f>Sayfa2!$D$26:$D$28</xm:f>
          </x14:formula1>
          <xm:sqref>I39:L39</xm:sqref>
        </x14:dataValidation>
        <x14:dataValidation type="list" allowBlank="1" showInputMessage="1" showErrorMessage="1">
          <x14:formula1>
            <xm:f>Sayfa2!$B$44:$B$45</xm:f>
          </x14:formula1>
          <xm:sqref>M48:M50 M38:M39</xm:sqref>
        </x14:dataValidation>
        <x14:dataValidation type="list" allowBlank="1" showInputMessage="1" showErrorMessage="1">
          <x14:formula1>
            <xm:f>Sayfa2!$C$45:$C$47</xm:f>
          </x14:formula1>
          <xm:sqref>I49:L50</xm:sqref>
        </x14:dataValidation>
        <x14:dataValidation type="list" allowBlank="1" showInputMessage="1" showErrorMessage="1">
          <x14:formula1>
            <xm:f>Sayfa2!$B$1:$B$3</xm:f>
          </x14:formula1>
          <xm:sqref>I21:L21</xm:sqref>
        </x14:dataValidation>
        <x14:dataValidation type="list" allowBlank="1" showInputMessage="1" showErrorMessage="1">
          <x14:formula1>
            <xm:f>Sayfa2!$B$48:$B$50</xm:f>
          </x14:formula1>
          <xm:sqref>I42:L42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5"/>
  <dimension ref="A1"/>
  <sheetViews>
    <sheetView workbookViewId="0">
      <selection activeCell="D14" sqref="D14"/>
    </sheetView>
  </sheetViews>
  <sheetFormatPr defaultRowHeight="15" x14ac:dyDescent="0.25"/>
  <cols>
    <col min="1" max="1" width="16" customWidth="1"/>
    <col min="2" max="2" width="13.140625" customWidth="1"/>
    <col min="3" max="3" width="16.140625" customWidth="1"/>
    <col min="4" max="4" width="13" customWidth="1"/>
    <col min="5" max="5" width="17.28515625"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dimension ref="A1:G78"/>
  <sheetViews>
    <sheetView topLeftCell="A13" workbookViewId="0">
      <selection activeCell="C41" sqref="C41"/>
    </sheetView>
  </sheetViews>
  <sheetFormatPr defaultRowHeight="15" x14ac:dyDescent="0.25"/>
  <cols>
    <col min="1" max="1" width="45.42578125" customWidth="1"/>
    <col min="2" max="2" width="42.28515625" bestFit="1" customWidth="1"/>
    <col min="3" max="3" width="34" bestFit="1" customWidth="1"/>
    <col min="4" max="4" width="35.5703125" bestFit="1" customWidth="1"/>
    <col min="5" max="5" width="33" bestFit="1" customWidth="1"/>
  </cols>
  <sheetData>
    <row r="1" spans="1:5" x14ac:dyDescent="0.25">
      <c r="A1" t="s">
        <v>4</v>
      </c>
      <c r="B1" t="s">
        <v>112</v>
      </c>
      <c r="C1" t="s">
        <v>12</v>
      </c>
      <c r="D1" t="s">
        <v>46</v>
      </c>
      <c r="E1" t="s">
        <v>47</v>
      </c>
    </row>
    <row r="2" spans="1:5" x14ac:dyDescent="0.25">
      <c r="A2" t="s">
        <v>5</v>
      </c>
      <c r="B2" t="s">
        <v>111</v>
      </c>
      <c r="C2" t="s">
        <v>13</v>
      </c>
      <c r="D2" t="s">
        <v>17</v>
      </c>
      <c r="E2" t="s">
        <v>48</v>
      </c>
    </row>
    <row r="3" spans="1:5" x14ac:dyDescent="0.25">
      <c r="A3" t="s">
        <v>6</v>
      </c>
      <c r="B3" t="s">
        <v>115</v>
      </c>
      <c r="C3" t="s">
        <v>14</v>
      </c>
      <c r="D3" t="s">
        <v>40</v>
      </c>
      <c r="E3" t="s">
        <v>49</v>
      </c>
    </row>
    <row r="4" spans="1:5" x14ac:dyDescent="0.25">
      <c r="A4" t="s">
        <v>7</v>
      </c>
      <c r="D4" t="s">
        <v>41</v>
      </c>
    </row>
    <row r="7" spans="1:5" x14ac:dyDescent="0.25">
      <c r="A7" s="1" t="s">
        <v>36</v>
      </c>
      <c r="B7" s="1" t="s">
        <v>46</v>
      </c>
      <c r="C7" t="s">
        <v>47</v>
      </c>
      <c r="D7" s="1" t="s">
        <v>36</v>
      </c>
    </row>
    <row r="8" spans="1:5" x14ac:dyDescent="0.25">
      <c r="A8" s="1" t="s">
        <v>36</v>
      </c>
      <c r="B8" s="1" t="s">
        <v>40</v>
      </c>
      <c r="C8" t="s">
        <v>48</v>
      </c>
      <c r="D8" s="1" t="s">
        <v>37</v>
      </c>
    </row>
    <row r="9" spans="1:5" x14ac:dyDescent="0.25">
      <c r="A9" s="1" t="s">
        <v>36</v>
      </c>
      <c r="B9" s="1" t="s">
        <v>41</v>
      </c>
      <c r="C9" t="s">
        <v>49</v>
      </c>
      <c r="D9" s="1" t="s">
        <v>38</v>
      </c>
    </row>
    <row r="10" spans="1:5" x14ac:dyDescent="0.25">
      <c r="A10" s="1" t="s">
        <v>37</v>
      </c>
      <c r="B10" s="1" t="s">
        <v>42</v>
      </c>
      <c r="C10" t="s">
        <v>47</v>
      </c>
      <c r="D10" s="1" t="s">
        <v>39</v>
      </c>
    </row>
    <row r="11" spans="1:5" x14ac:dyDescent="0.25">
      <c r="A11" s="1" t="s">
        <v>37</v>
      </c>
      <c r="B11" s="1" t="s">
        <v>40</v>
      </c>
      <c r="C11" t="s">
        <v>48</v>
      </c>
    </row>
    <row r="12" spans="1:5" x14ac:dyDescent="0.25">
      <c r="A12" s="1" t="s">
        <v>38</v>
      </c>
      <c r="B12" s="1" t="s">
        <v>42</v>
      </c>
      <c r="C12" t="s">
        <v>49</v>
      </c>
    </row>
    <row r="13" spans="1:5" x14ac:dyDescent="0.25">
      <c r="A13" s="1" t="s">
        <v>38</v>
      </c>
      <c r="B13" s="1" t="s">
        <v>40</v>
      </c>
      <c r="C13" t="s">
        <v>47</v>
      </c>
    </row>
    <row r="14" spans="1:5" x14ac:dyDescent="0.25">
      <c r="A14" s="1" t="s">
        <v>39</v>
      </c>
      <c r="B14" s="1" t="s">
        <v>42</v>
      </c>
      <c r="C14" t="s">
        <v>48</v>
      </c>
    </row>
    <row r="15" spans="1:5" x14ac:dyDescent="0.25">
      <c r="A15" s="1" t="s">
        <v>39</v>
      </c>
      <c r="B15" s="1" t="s">
        <v>40</v>
      </c>
      <c r="C15" t="s">
        <v>49</v>
      </c>
    </row>
    <row r="17" spans="1:7" x14ac:dyDescent="0.25">
      <c r="A17" s="1" t="s">
        <v>36</v>
      </c>
      <c r="B17" s="1" t="s">
        <v>43</v>
      </c>
      <c r="D17" s="1" t="s">
        <v>43</v>
      </c>
      <c r="G17">
        <v>1</v>
      </c>
    </row>
    <row r="18" spans="1:7" x14ac:dyDescent="0.25">
      <c r="A18" s="1" t="s">
        <v>37</v>
      </c>
      <c r="B18" s="1" t="s">
        <v>43</v>
      </c>
      <c r="D18" s="1" t="s">
        <v>104</v>
      </c>
      <c r="G18">
        <v>2</v>
      </c>
    </row>
    <row r="19" spans="1:7" x14ac:dyDescent="0.25">
      <c r="A19" s="1" t="s">
        <v>38</v>
      </c>
      <c r="B19" s="1" t="s">
        <v>43</v>
      </c>
      <c r="D19" s="1" t="s">
        <v>45</v>
      </c>
      <c r="G19">
        <v>3</v>
      </c>
    </row>
    <row r="20" spans="1:7" x14ac:dyDescent="0.25">
      <c r="A20" s="1" t="s">
        <v>39</v>
      </c>
      <c r="B20" s="1" t="s">
        <v>44</v>
      </c>
      <c r="G20">
        <v>4</v>
      </c>
    </row>
    <row r="21" spans="1:7" x14ac:dyDescent="0.25">
      <c r="A21" s="1" t="s">
        <v>37</v>
      </c>
      <c r="B21" s="1" t="s">
        <v>44</v>
      </c>
      <c r="C21" s="1" t="s">
        <v>36</v>
      </c>
      <c r="G21">
        <v>5</v>
      </c>
    </row>
    <row r="22" spans="1:7" x14ac:dyDescent="0.25">
      <c r="A22" s="1" t="s">
        <v>38</v>
      </c>
      <c r="B22" s="1" t="s">
        <v>44</v>
      </c>
      <c r="C22" s="1" t="s">
        <v>37</v>
      </c>
      <c r="G22">
        <v>6</v>
      </c>
    </row>
    <row r="23" spans="1:7" x14ac:dyDescent="0.25">
      <c r="B23" s="1" t="s">
        <v>44</v>
      </c>
      <c r="C23" s="1" t="s">
        <v>38</v>
      </c>
      <c r="G23">
        <v>7</v>
      </c>
    </row>
    <row r="24" spans="1:7" x14ac:dyDescent="0.25">
      <c r="A24" s="1" t="s">
        <v>36</v>
      </c>
      <c r="B24" s="1" t="s">
        <v>45</v>
      </c>
      <c r="C24" s="1" t="s">
        <v>39</v>
      </c>
      <c r="G24">
        <v>8</v>
      </c>
    </row>
    <row r="25" spans="1:7" x14ac:dyDescent="0.25">
      <c r="A25" s="1" t="s">
        <v>37</v>
      </c>
      <c r="B25" s="1" t="s">
        <v>45</v>
      </c>
      <c r="G25">
        <v>9</v>
      </c>
    </row>
    <row r="26" spans="1:7" x14ac:dyDescent="0.25">
      <c r="A26" s="1" t="s">
        <v>38</v>
      </c>
      <c r="B26" s="1" t="s">
        <v>45</v>
      </c>
      <c r="D26" t="s">
        <v>106</v>
      </c>
      <c r="G26">
        <v>10</v>
      </c>
    </row>
    <row r="27" spans="1:7" x14ac:dyDescent="0.25">
      <c r="D27" t="s">
        <v>107</v>
      </c>
      <c r="G27">
        <v>11</v>
      </c>
    </row>
    <row r="28" spans="1:7" x14ac:dyDescent="0.25">
      <c r="D28" t="s">
        <v>108</v>
      </c>
      <c r="G28">
        <v>12</v>
      </c>
    </row>
    <row r="29" spans="1:7" x14ac:dyDescent="0.25">
      <c r="A29" t="s">
        <v>51</v>
      </c>
      <c r="G29">
        <v>13</v>
      </c>
    </row>
    <row r="30" spans="1:7" x14ac:dyDescent="0.25">
      <c r="A30" s="5">
        <v>11417574</v>
      </c>
      <c r="B30" t="s">
        <v>52</v>
      </c>
      <c r="G30">
        <v>14</v>
      </c>
    </row>
    <row r="31" spans="1:7" x14ac:dyDescent="0.25">
      <c r="A31" s="5">
        <v>418648353</v>
      </c>
      <c r="B31" t="s">
        <v>6</v>
      </c>
      <c r="D31" s="1" t="s">
        <v>36</v>
      </c>
      <c r="E31" s="1" t="s">
        <v>43</v>
      </c>
      <c r="G31">
        <v>15</v>
      </c>
    </row>
    <row r="32" spans="1:7" x14ac:dyDescent="0.25">
      <c r="D32" s="1" t="s">
        <v>36</v>
      </c>
      <c r="E32" s="1" t="s">
        <v>44</v>
      </c>
      <c r="G32">
        <v>16</v>
      </c>
    </row>
    <row r="33" spans="1:7" x14ac:dyDescent="0.25">
      <c r="D33" s="1" t="s">
        <v>36</v>
      </c>
      <c r="E33" s="1" t="s">
        <v>45</v>
      </c>
      <c r="G33">
        <v>17</v>
      </c>
    </row>
    <row r="34" spans="1:7" x14ac:dyDescent="0.25">
      <c r="B34" t="s">
        <v>53</v>
      </c>
      <c r="D34" s="1" t="s">
        <v>37</v>
      </c>
      <c r="E34" s="1" t="s">
        <v>43</v>
      </c>
      <c r="G34">
        <v>18</v>
      </c>
    </row>
    <row r="35" spans="1:7" x14ac:dyDescent="0.25">
      <c r="B35" t="s">
        <v>54</v>
      </c>
      <c r="D35" s="1" t="s">
        <v>37</v>
      </c>
      <c r="E35" s="1" t="s">
        <v>44</v>
      </c>
      <c r="G35">
        <v>19</v>
      </c>
    </row>
    <row r="36" spans="1:7" x14ac:dyDescent="0.25">
      <c r="A36" t="s">
        <v>59</v>
      </c>
      <c r="D36" s="1" t="s">
        <v>37</v>
      </c>
      <c r="E36" s="1" t="s">
        <v>45</v>
      </c>
      <c r="G36">
        <v>20</v>
      </c>
    </row>
    <row r="37" spans="1:7" x14ac:dyDescent="0.25">
      <c r="A37" t="s">
        <v>56</v>
      </c>
      <c r="D37" s="1" t="s">
        <v>38</v>
      </c>
      <c r="E37" s="1" t="s">
        <v>43</v>
      </c>
    </row>
    <row r="38" spans="1:7" x14ac:dyDescent="0.25">
      <c r="A38" t="s">
        <v>54</v>
      </c>
      <c r="B38" t="s">
        <v>83</v>
      </c>
      <c r="D38" s="1" t="s">
        <v>38</v>
      </c>
      <c r="E38" s="1" t="s">
        <v>44</v>
      </c>
    </row>
    <row r="39" spans="1:7" x14ac:dyDescent="0.25">
      <c r="B39" t="s">
        <v>84</v>
      </c>
      <c r="D39" s="1" t="s">
        <v>38</v>
      </c>
      <c r="E39" s="1" t="s">
        <v>45</v>
      </c>
    </row>
    <row r="40" spans="1:7" x14ac:dyDescent="0.25">
      <c r="D40" s="1" t="s">
        <v>39</v>
      </c>
      <c r="E40" s="1" t="s">
        <v>44</v>
      </c>
    </row>
    <row r="43" spans="1:7" x14ac:dyDescent="0.25">
      <c r="A43" t="s">
        <v>55</v>
      </c>
    </row>
    <row r="44" spans="1:7" x14ac:dyDescent="0.25">
      <c r="A44" t="s">
        <v>58</v>
      </c>
      <c r="B44" t="s">
        <v>100</v>
      </c>
      <c r="D44" t="s">
        <v>119</v>
      </c>
    </row>
    <row r="45" spans="1:7" x14ac:dyDescent="0.25">
      <c r="A45" t="s">
        <v>54</v>
      </c>
      <c r="B45" t="s">
        <v>109</v>
      </c>
      <c r="C45" t="s">
        <v>53</v>
      </c>
      <c r="D45" t="s">
        <v>120</v>
      </c>
    </row>
    <row r="46" spans="1:7" x14ac:dyDescent="0.25">
      <c r="C46" t="s">
        <v>54</v>
      </c>
      <c r="D46" t="s">
        <v>54</v>
      </c>
    </row>
    <row r="47" spans="1:7" x14ac:dyDescent="0.25">
      <c r="A47" t="s">
        <v>60</v>
      </c>
      <c r="C47" t="s">
        <v>110</v>
      </c>
    </row>
    <row r="48" spans="1:7" x14ac:dyDescent="0.25">
      <c r="A48" t="s">
        <v>61</v>
      </c>
      <c r="B48" t="s">
        <v>53</v>
      </c>
    </row>
    <row r="49" spans="1:3" x14ac:dyDescent="0.25">
      <c r="A49" t="s">
        <v>54</v>
      </c>
      <c r="B49" t="s">
        <v>54</v>
      </c>
      <c r="C49" t="s">
        <v>53</v>
      </c>
    </row>
    <row r="50" spans="1:3" x14ac:dyDescent="0.25">
      <c r="B50" t="s">
        <v>117</v>
      </c>
      <c r="C50" t="s">
        <v>54</v>
      </c>
    </row>
    <row r="51" spans="1:3" x14ac:dyDescent="0.25">
      <c r="A51" t="s">
        <v>74</v>
      </c>
      <c r="C51" t="s">
        <v>121</v>
      </c>
    </row>
    <row r="52" spans="1:3" x14ac:dyDescent="0.25">
      <c r="A52" t="s">
        <v>75</v>
      </c>
      <c r="B52" t="s">
        <v>53</v>
      </c>
    </row>
    <row r="53" spans="1:3" x14ac:dyDescent="0.25">
      <c r="A53" t="s">
        <v>54</v>
      </c>
      <c r="B53" t="s">
        <v>54</v>
      </c>
    </row>
    <row r="54" spans="1:3" x14ac:dyDescent="0.25">
      <c r="B54" t="s">
        <v>114</v>
      </c>
    </row>
    <row r="55" spans="1:3" x14ac:dyDescent="0.25">
      <c r="A55" t="s">
        <v>83</v>
      </c>
    </row>
    <row r="56" spans="1:3" x14ac:dyDescent="0.25">
      <c r="A56" t="s">
        <v>84</v>
      </c>
      <c r="B56" t="s">
        <v>53</v>
      </c>
    </row>
    <row r="57" spans="1:3" x14ac:dyDescent="0.25">
      <c r="B57" t="s">
        <v>54</v>
      </c>
    </row>
    <row r="58" spans="1:3" x14ac:dyDescent="0.25">
      <c r="A58" t="s">
        <v>85</v>
      </c>
      <c r="B58" t="s">
        <v>113</v>
      </c>
    </row>
    <row r="59" spans="1:3" x14ac:dyDescent="0.25">
      <c r="A59" t="s">
        <v>86</v>
      </c>
    </row>
    <row r="60" spans="1:3" x14ac:dyDescent="0.25">
      <c r="B60" t="s">
        <v>53</v>
      </c>
    </row>
    <row r="61" spans="1:3" x14ac:dyDescent="0.25">
      <c r="B61" t="s">
        <v>54</v>
      </c>
    </row>
    <row r="62" spans="1:3" x14ac:dyDescent="0.25">
      <c r="A62" t="s">
        <v>87</v>
      </c>
      <c r="B62" t="s">
        <v>118</v>
      </c>
    </row>
    <row r="63" spans="1:3" x14ac:dyDescent="0.25">
      <c r="A63" t="s">
        <v>88</v>
      </c>
    </row>
    <row r="64" spans="1:3" x14ac:dyDescent="0.25">
      <c r="A64" s="2"/>
    </row>
    <row r="65" spans="1:1" ht="15.75" x14ac:dyDescent="0.25">
      <c r="A65" s="3" t="s">
        <v>90</v>
      </c>
    </row>
    <row r="66" spans="1:1" ht="15.75" x14ac:dyDescent="0.25">
      <c r="A66" s="3" t="s">
        <v>91</v>
      </c>
    </row>
    <row r="67" spans="1:1" x14ac:dyDescent="0.25">
      <c r="A67" s="2"/>
    </row>
    <row r="68" spans="1:1" x14ac:dyDescent="0.25">
      <c r="A68" s="2"/>
    </row>
    <row r="69" spans="1:1" x14ac:dyDescent="0.25">
      <c r="A69" s="2"/>
    </row>
    <row r="70" spans="1:1" x14ac:dyDescent="0.25">
      <c r="A70" s="2"/>
    </row>
    <row r="71" spans="1:1" x14ac:dyDescent="0.25">
      <c r="A71" s="2"/>
    </row>
    <row r="72" spans="1:1" x14ac:dyDescent="0.25">
      <c r="A72" s="2"/>
    </row>
    <row r="73" spans="1:1" x14ac:dyDescent="0.25">
      <c r="A73" s="2"/>
    </row>
    <row r="74" spans="1:1" x14ac:dyDescent="0.25">
      <c r="A74" s="2"/>
    </row>
    <row r="75" spans="1:1" x14ac:dyDescent="0.25">
      <c r="A75" s="2"/>
    </row>
    <row r="76" spans="1:1" x14ac:dyDescent="0.25">
      <c r="A76" s="2"/>
    </row>
    <row r="77" spans="1:1" x14ac:dyDescent="0.25">
      <c r="A77" s="2"/>
    </row>
    <row r="78" spans="1:1" x14ac:dyDescent="0.25">
      <c r="A78" s="2"/>
    </row>
  </sheetData>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dimension ref="A1:L32"/>
  <sheetViews>
    <sheetView workbookViewId="0">
      <selection activeCell="J25" sqref="J25"/>
    </sheetView>
  </sheetViews>
  <sheetFormatPr defaultRowHeight="15" x14ac:dyDescent="0.25"/>
  <cols>
    <col min="1" max="1" width="26.42578125" bestFit="1" customWidth="1"/>
    <col min="2" max="2" width="27.7109375" bestFit="1" customWidth="1"/>
    <col min="3" max="3" width="32.85546875" bestFit="1" customWidth="1"/>
    <col min="4" max="4" width="33.5703125" bestFit="1" customWidth="1"/>
    <col min="5" max="5" width="19.28515625" bestFit="1" customWidth="1"/>
    <col min="6" max="6" width="12.5703125" bestFit="1" customWidth="1"/>
    <col min="9" max="9" width="26.42578125" bestFit="1" customWidth="1"/>
    <col min="10" max="10" width="9.85546875" bestFit="1" customWidth="1"/>
    <col min="11" max="11" width="19.28515625" bestFit="1" customWidth="1"/>
    <col min="12" max="12" width="32.85546875" bestFit="1" customWidth="1"/>
    <col min="13" max="13" width="19.28515625" bestFit="1" customWidth="1"/>
  </cols>
  <sheetData>
    <row r="1" spans="1:12" x14ac:dyDescent="0.25">
      <c r="A1" s="4" t="s">
        <v>43</v>
      </c>
      <c r="B1" s="4" t="s">
        <v>36</v>
      </c>
      <c r="D1" s="4" t="s">
        <v>46</v>
      </c>
      <c r="E1" s="4" t="s">
        <v>49</v>
      </c>
    </row>
    <row r="2" spans="1:12" x14ac:dyDescent="0.25">
      <c r="A2" s="4" t="s">
        <v>43</v>
      </c>
      <c r="B2" s="4" t="s">
        <v>37</v>
      </c>
      <c r="D2" s="4" t="s">
        <v>92</v>
      </c>
      <c r="E2" s="4" t="s">
        <v>47</v>
      </c>
    </row>
    <row r="3" spans="1:12" x14ac:dyDescent="0.25">
      <c r="A3" s="4" t="s">
        <v>43</v>
      </c>
      <c r="B3" s="4" t="s">
        <v>38</v>
      </c>
      <c r="D3" s="4" t="s">
        <v>41</v>
      </c>
      <c r="E3" s="4" t="s">
        <v>48</v>
      </c>
    </row>
    <row r="4" spans="1:12" x14ac:dyDescent="0.25">
      <c r="A4" s="4" t="s">
        <v>93</v>
      </c>
      <c r="B4" s="4" t="s">
        <v>39</v>
      </c>
      <c r="D4" s="4" t="s">
        <v>42</v>
      </c>
    </row>
    <row r="5" spans="1:12" x14ac:dyDescent="0.25">
      <c r="A5" s="4" t="s">
        <v>93</v>
      </c>
      <c r="B5" s="4" t="s">
        <v>37</v>
      </c>
      <c r="D5" s="4" t="s">
        <v>94</v>
      </c>
      <c r="E5" s="4" t="s">
        <v>47</v>
      </c>
      <c r="I5" t="s">
        <v>43</v>
      </c>
      <c r="J5" s="4" t="s">
        <v>36</v>
      </c>
      <c r="K5" s="4" t="s">
        <v>49</v>
      </c>
      <c r="L5" s="4" t="s">
        <v>46</v>
      </c>
    </row>
    <row r="6" spans="1:12" x14ac:dyDescent="0.25">
      <c r="A6" s="4" t="s">
        <v>93</v>
      </c>
      <c r="B6" s="4" t="s">
        <v>38</v>
      </c>
      <c r="E6" t="s">
        <v>95</v>
      </c>
      <c r="I6" s="4" t="s">
        <v>93</v>
      </c>
      <c r="K6" s="4" t="s">
        <v>47</v>
      </c>
      <c r="L6" s="4" t="s">
        <v>92</v>
      </c>
    </row>
    <row r="7" spans="1:12" x14ac:dyDescent="0.25">
      <c r="A7" s="4" t="s">
        <v>93</v>
      </c>
      <c r="B7" s="4" t="s">
        <v>36</v>
      </c>
      <c r="D7" s="4" t="s">
        <v>46</v>
      </c>
      <c r="I7" s="4" t="s">
        <v>45</v>
      </c>
      <c r="K7" s="4" t="s">
        <v>48</v>
      </c>
      <c r="L7" s="4" t="s">
        <v>41</v>
      </c>
    </row>
    <row r="8" spans="1:12" x14ac:dyDescent="0.25">
      <c r="A8" s="4" t="s">
        <v>45</v>
      </c>
      <c r="B8" s="4" t="s">
        <v>37</v>
      </c>
      <c r="D8" s="4" t="s">
        <v>92</v>
      </c>
      <c r="E8" s="4" t="s">
        <v>47</v>
      </c>
    </row>
    <row r="9" spans="1:12" x14ac:dyDescent="0.25">
      <c r="A9" s="4" t="s">
        <v>45</v>
      </c>
      <c r="B9" s="4" t="s">
        <v>38</v>
      </c>
      <c r="D9" s="4" t="s">
        <v>41</v>
      </c>
      <c r="E9" s="4" t="s">
        <v>48</v>
      </c>
    </row>
    <row r="10" spans="1:12" x14ac:dyDescent="0.25">
      <c r="A10" s="4" t="s">
        <v>45</v>
      </c>
      <c r="B10" s="4" t="s">
        <v>36</v>
      </c>
    </row>
    <row r="11" spans="1:12" x14ac:dyDescent="0.25">
      <c r="A11" s="4" t="s">
        <v>45</v>
      </c>
      <c r="B11" s="4" t="s">
        <v>39</v>
      </c>
      <c r="D11" s="4" t="s">
        <v>42</v>
      </c>
    </row>
    <row r="12" spans="1:12" x14ac:dyDescent="0.25">
      <c r="D12" s="4" t="s">
        <v>94</v>
      </c>
    </row>
    <row r="13" spans="1:12" x14ac:dyDescent="0.25">
      <c r="D13" s="4" t="s">
        <v>42</v>
      </c>
    </row>
    <row r="14" spans="1:12" x14ac:dyDescent="0.25">
      <c r="D14" s="4" t="s">
        <v>94</v>
      </c>
    </row>
    <row r="16" spans="1:12" x14ac:dyDescent="0.25">
      <c r="A16" s="4" t="s">
        <v>43</v>
      </c>
      <c r="B16" s="4" t="s">
        <v>36</v>
      </c>
      <c r="C16" s="4" t="s">
        <v>49</v>
      </c>
      <c r="D16" s="4" t="s">
        <v>46</v>
      </c>
    </row>
    <row r="17" spans="1:9" x14ac:dyDescent="0.25">
      <c r="A17" s="4" t="s">
        <v>93</v>
      </c>
      <c r="B17" s="4" t="s">
        <v>37</v>
      </c>
      <c r="C17" s="4" t="s">
        <v>47</v>
      </c>
      <c r="D17" s="4" t="s">
        <v>92</v>
      </c>
      <c r="I17" t="s">
        <v>102</v>
      </c>
    </row>
    <row r="18" spans="1:9" x14ac:dyDescent="0.25">
      <c r="A18" s="4" t="s">
        <v>45</v>
      </c>
      <c r="B18" s="4" t="s">
        <v>38</v>
      </c>
      <c r="C18" s="4" t="s">
        <v>48</v>
      </c>
      <c r="D18" s="4" t="s">
        <v>41</v>
      </c>
      <c r="I18">
        <v>4</v>
      </c>
    </row>
    <row r="19" spans="1:9" x14ac:dyDescent="0.25">
      <c r="B19" s="4" t="s">
        <v>39</v>
      </c>
      <c r="D19" s="4" t="s">
        <v>42</v>
      </c>
      <c r="F19" t="s">
        <v>102</v>
      </c>
    </row>
    <row r="20" spans="1:9" x14ac:dyDescent="0.25">
      <c r="D20" s="4" t="s">
        <v>94</v>
      </c>
      <c r="F20" t="s">
        <v>103</v>
      </c>
    </row>
    <row r="25" spans="1:9" x14ac:dyDescent="0.25">
      <c r="E25">
        <v>1</v>
      </c>
    </row>
    <row r="26" spans="1:9" x14ac:dyDescent="0.25">
      <c r="A26" t="s">
        <v>96</v>
      </c>
      <c r="B26" t="s">
        <v>97</v>
      </c>
      <c r="C26" t="s">
        <v>98</v>
      </c>
      <c r="D26" t="s">
        <v>99</v>
      </c>
      <c r="E26">
        <v>2</v>
      </c>
    </row>
    <row r="27" spans="1:9" x14ac:dyDescent="0.25">
      <c r="A27" t="s">
        <v>43</v>
      </c>
      <c r="B27" t="s">
        <v>36</v>
      </c>
      <c r="C27" t="s">
        <v>46</v>
      </c>
      <c r="D27" t="s">
        <v>49</v>
      </c>
      <c r="E27">
        <v>3</v>
      </c>
    </row>
    <row r="28" spans="1:9" x14ac:dyDescent="0.25">
      <c r="E28">
        <v>4</v>
      </c>
    </row>
    <row r="29" spans="1:9" x14ac:dyDescent="0.25">
      <c r="E29">
        <v>5</v>
      </c>
    </row>
    <row r="30" spans="1:9" x14ac:dyDescent="0.25">
      <c r="E30">
        <v>6</v>
      </c>
    </row>
    <row r="31" spans="1:9" x14ac:dyDescent="0.25">
      <c r="E31">
        <v>7</v>
      </c>
    </row>
    <row r="32" spans="1:9" x14ac:dyDescent="0.25">
      <c r="E32">
        <v>8</v>
      </c>
    </row>
  </sheetData>
  <dataValidations count="6">
    <dataValidation type="list" allowBlank="1" showInputMessage="1" showErrorMessage="1" sqref="A27">
      <formula1>$A$16:$A$18</formula1>
    </dataValidation>
    <dataValidation type="list" allowBlank="1" showInputMessage="1" showErrorMessage="1" sqref="B27">
      <formula1>INDIRECT(""&amp;$A$27)</formula1>
    </dataValidation>
    <dataValidation type="list" allowBlank="1" showInputMessage="1" showErrorMessage="1" sqref="C27">
      <formula1>INDIRECT(""&amp;$B$27)</formula1>
    </dataValidation>
    <dataValidation type="list" allowBlank="1" showInputMessage="1" showErrorMessage="1" sqref="D27">
      <formula1>INDIRECT(""&amp;$C$27)</formula1>
    </dataValidation>
    <dataValidation type="list" allowBlank="1" showInputMessage="1" showErrorMessage="1" sqref="I17">
      <formula1>$F$19:$F$20</formula1>
    </dataValidation>
    <dataValidation type="list" allowBlank="1" showInputMessage="1" showErrorMessage="1" sqref="I18">
      <formula1>$E$25:$E$32</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4</vt:i4>
      </vt:variant>
      <vt:variant>
        <vt:lpstr>Adlandırılmış Aralıklar</vt:lpstr>
      </vt:variant>
      <vt:variant>
        <vt:i4>7</vt:i4>
      </vt:variant>
    </vt:vector>
  </HeadingPairs>
  <TitlesOfParts>
    <vt:vector size="11" baseType="lpstr">
      <vt:lpstr>Sayfa1</vt:lpstr>
      <vt:lpstr>Sayfa5</vt:lpstr>
      <vt:lpstr>Sayfa2</vt:lpstr>
      <vt:lpstr>Sayfa4</vt:lpstr>
      <vt:lpstr>AÇIK_İHALE</vt:lpstr>
      <vt:lpstr>BELLİ_İSTEKLİLER_ARASINDA_İHALE</vt:lpstr>
      <vt:lpstr>DANIŞMANLIK_HİZMET_ALIMI</vt:lpstr>
      <vt:lpstr>HİZMET_ALIMI</vt:lpstr>
      <vt:lpstr>MAL_ALIMI</vt:lpstr>
      <vt:lpstr>PAZARLIK_USULÜ</vt:lpstr>
      <vt:lpstr>Sayfa1!Yazdırma_Alanı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2025-12-31T08:56:45Z</dcterms:modified>
</cp:coreProperties>
</file>