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BuÇalışmaKitabı" defaultThemeVersion="124226"/>
  <bookViews>
    <workbookView xWindow="240" yWindow="105" windowWidth="14805" windowHeight="8010"/>
  </bookViews>
  <sheets>
    <sheet name="YAPIM İŞLERİ" sheetId="1" r:id="rId1"/>
    <sheet name="Sayfa5" sheetId="5" state="hidden" r:id="rId2"/>
    <sheet name="Sayfa2" sheetId="2" state="hidden" r:id="rId3"/>
    <sheet name="Sayfa4" sheetId="4" state="hidden" r:id="rId4"/>
  </sheets>
  <definedNames>
    <definedName name="ANAHTAR_TESLİMİ_GÖTÜRÜ_BEDEL">Sayfa2!$C$9</definedName>
    <definedName name="BİRİM_FİYAT_SÖZLEŞME">Sayfa2!$C$7:$C$8</definedName>
    <definedName name="BİRİM_FİYAT_SÖZLEŞME_YAPIM">Sayfa2!$C$10:$C$12</definedName>
    <definedName name="KARMA_SÖZLEŞME">Sayfa2!$C$13:$C$15</definedName>
    <definedName name="_xlnm.Print_Area" localSheetId="0">'YAPIM İŞLERİ'!$H$3:$M$54</definedName>
  </definedNames>
  <calcPr calcId="162913"/>
</workbook>
</file>

<file path=xl/calcChain.xml><?xml version="1.0" encoding="utf-8"?>
<calcChain xmlns="http://schemas.openxmlformats.org/spreadsheetml/2006/main">
  <c r="M32" i="1" l="1"/>
  <c r="M44" i="1"/>
  <c r="M14" i="1" l="1"/>
  <c r="M15" i="1"/>
  <c r="M28" i="1" l="1"/>
  <c r="M37" i="1"/>
  <c r="M35" i="1"/>
  <c r="M42" i="1" l="1"/>
  <c r="M23" i="1"/>
  <c r="M10" i="1"/>
  <c r="M11" i="1"/>
  <c r="M12" i="1"/>
  <c r="M13" i="1"/>
  <c r="M9" i="1"/>
  <c r="M8" i="1"/>
  <c r="M50" i="1"/>
  <c r="M49" i="1"/>
  <c r="M48" i="1"/>
  <c r="M40" i="1"/>
  <c r="M33" i="1"/>
  <c r="M34" i="1"/>
  <c r="M36" i="1"/>
  <c r="M24" i="1"/>
  <c r="M5" i="1"/>
  <c r="M4" i="1"/>
  <c r="M6" i="1"/>
  <c r="M7" i="1"/>
  <c r="M16" i="1"/>
  <c r="M17" i="1"/>
  <c r="M18" i="1"/>
  <c r="M19" i="1"/>
  <c r="M20" i="1"/>
  <c r="M21" i="1"/>
  <c r="M22" i="1"/>
  <c r="M29" i="1" l="1"/>
  <c r="M31" i="1"/>
  <c r="M27" i="1"/>
  <c r="M54" i="1" l="1"/>
  <c r="M53" i="1"/>
  <c r="M52" i="1"/>
  <c r="M51" i="1"/>
  <c r="M47" i="1"/>
  <c r="M46" i="1"/>
  <c r="M45" i="1"/>
  <c r="M43" i="1"/>
  <c r="M41" i="1"/>
  <c r="M30" i="1" l="1"/>
</calcChain>
</file>

<file path=xl/comments1.xml><?xml version="1.0" encoding="utf-8"?>
<comments xmlns="http://schemas.openxmlformats.org/spreadsheetml/2006/main">
  <authors>
    <author>Yazar</author>
  </authors>
  <commentList>
    <comment ref="H5" authorId="0" shapeId="0">
      <text>
        <r>
          <rPr>
            <b/>
            <sz val="10"/>
            <color indexed="81"/>
            <rFont val="Tahoma"/>
            <family val="2"/>
            <charset val="162"/>
          </rPr>
          <t>Belli istekliler arasında ihale usulu:</t>
        </r>
        <r>
          <rPr>
            <sz val="10"/>
            <color indexed="81"/>
            <rFont val="Tahoma"/>
            <family val="2"/>
            <charset val="162"/>
          </rPr>
          <t xml:space="preserve">Yapım işleri, hizmet ve mal alım ihalelerinden işin özelliğinin uzmanlık ve/veya ileri teknoloji gerektirmesi nedeniyle açık ihale usulünün uygulanamadığı işlerin ihalesi ile yaklaşık maliyeti eşik değerin yarısını aşan yapım işi ihaleleri bu usule göre yaptırılabilir.
</t>
        </r>
        <r>
          <rPr>
            <b/>
            <sz val="10"/>
            <color indexed="81"/>
            <rFont val="Tahoma"/>
            <family val="2"/>
            <charset val="162"/>
          </rPr>
          <t xml:space="preserve">
Pazarlık usulu:</t>
        </r>
        <r>
          <rPr>
            <sz val="10"/>
            <color indexed="81"/>
            <rFont val="Tahoma"/>
            <family val="2"/>
            <charset val="162"/>
          </rPr>
          <t xml:space="preserve">
</t>
        </r>
        <r>
          <rPr>
            <b/>
            <sz val="10"/>
            <color indexed="81"/>
            <rFont val="Tahoma"/>
            <family val="2"/>
            <charset val="162"/>
          </rPr>
          <t>1)</t>
        </r>
        <r>
          <rPr>
            <sz val="10"/>
            <color indexed="81"/>
            <rFont val="Tahoma"/>
            <family val="2"/>
            <charset val="162"/>
          </rPr>
          <t xml:space="preserve">Açık ihale usulü veya belli istekliler arasında ihale usulü ile yapılan ihale sonucunda teklif çıkmaması.
</t>
        </r>
        <r>
          <rPr>
            <b/>
            <sz val="10"/>
            <color indexed="81"/>
            <rFont val="Tahoma"/>
            <family val="2"/>
            <charset val="162"/>
          </rPr>
          <t>2)</t>
        </r>
        <r>
          <rPr>
            <sz val="10"/>
            <color indexed="81"/>
            <rFont val="Tahoma"/>
            <family val="2"/>
            <charset val="162"/>
          </rPr>
          <t xml:space="preserve">Doğal afetler, salgın hastalıklar, can veya mal kaybı tehlikesi gibi ani ve beklenmeyen veya yapım tekniği açısından özellik arz eden veya yapı veya can ve mal güvenliğinin sağlanması açısından ivedilikle yapılması gerekliliği idarece belirlenen hallerde veyahut idare tarafından önceden öngörülemeyen olayların ortaya çıkması üzerine ihalenin ivedi olarak yapılmasının zorunlu olması
</t>
        </r>
        <r>
          <rPr>
            <b/>
            <sz val="10"/>
            <color indexed="81"/>
            <rFont val="Tahoma"/>
            <family val="2"/>
            <charset val="162"/>
          </rPr>
          <t>3)</t>
        </r>
        <r>
          <rPr>
            <sz val="10"/>
            <color indexed="81"/>
            <rFont val="Tahoma"/>
            <family val="2"/>
            <charset val="162"/>
          </rPr>
          <t xml:space="preserve">Savunma ve güvenlikle ilgili özel durumların ortaya çıkması üzerine ihalenin ivedi olarak yapılmasının zorunlu olması.
</t>
        </r>
        <r>
          <rPr>
            <b/>
            <sz val="10"/>
            <color indexed="81"/>
            <rFont val="Tahoma"/>
            <family val="2"/>
            <charset val="162"/>
          </rPr>
          <t>4)</t>
        </r>
        <r>
          <rPr>
            <sz val="10"/>
            <color indexed="81"/>
            <rFont val="Tahoma"/>
            <family val="2"/>
            <charset val="162"/>
          </rPr>
          <t xml:space="preserve">İhalenin, araştırma ve geliştirme sürecine ihtiyaç gösteren ve seri üretime konu olmayan nitelikte olması.
</t>
        </r>
        <r>
          <rPr>
            <b/>
            <sz val="10"/>
            <color indexed="81"/>
            <rFont val="Tahoma"/>
            <family val="2"/>
            <charset val="162"/>
          </rPr>
          <t>5)</t>
        </r>
        <r>
          <rPr>
            <sz val="10"/>
            <color indexed="81"/>
            <rFont val="Tahoma"/>
            <family val="2"/>
            <charset val="162"/>
          </rPr>
          <t>İhale konusu mal veya hizmet alımları ile yapım işlerinin özgün nitelikte ve karmaşık olması nedeniyle teknik ve malî özelliklerinin gerekli olan netlikte belirlenememesi.</t>
        </r>
        <r>
          <rPr>
            <sz val="9"/>
            <color indexed="81"/>
            <rFont val="Tahoma"/>
            <family val="2"/>
            <charset val="162"/>
          </rPr>
          <t xml:space="preserve">
</t>
        </r>
      </text>
    </comment>
    <comment ref="I23" authorId="0" shapeId="0">
      <text>
        <r>
          <rPr>
            <sz val="10"/>
            <color indexed="81"/>
            <rFont val="Tahoma"/>
            <family val="2"/>
            <charset val="162"/>
          </rPr>
          <t>Belli istekliler arasında ihale usulunde İhaleye davet edilebilecek aday sayısının beşten az olması veya teklif veren istekli sayısının üçten az olması halinde ihale iptal edilir.</t>
        </r>
      </text>
    </comment>
    <comment ref="I24" authorId="0" shapeId="0">
      <text>
        <r>
          <rPr>
            <sz val="10"/>
            <color indexed="81"/>
            <rFont val="Tahoma"/>
            <family val="2"/>
            <charset val="162"/>
          </rPr>
          <t>Belli istekliler arasında ihale usulunde İhaleye davet edilebilecek aday sayısının beşten az olması veya teklif veren istekli sayısının üçten az olması halinde ihale iptal edilir.</t>
        </r>
      </text>
    </comment>
    <comment ref="L26" authorId="0" shapeId="0">
      <text>
        <r>
          <rPr>
            <sz val="9"/>
            <color indexed="81"/>
            <rFont val="Tahoma"/>
            <family val="2"/>
            <charset val="162"/>
          </rPr>
          <t xml:space="preserve">GEÇİCİ TEMİNAT SÜRESİ TEKLİFİN GEÇERLİLİK SÜRESİNDEN ENAZ 30 FAZLA SÜRELİ OLMALI
</t>
        </r>
      </text>
    </comment>
    <comment ref="H41" authorId="0" shapeId="0">
      <text>
        <r>
          <rPr>
            <b/>
            <sz val="10"/>
            <color indexed="81"/>
            <rFont val="Tahoma"/>
            <family val="2"/>
            <charset val="162"/>
          </rPr>
          <t>Yazar:
İhale komisyonu;</t>
        </r>
        <r>
          <rPr>
            <sz val="10"/>
            <color indexed="81"/>
            <rFont val="Tahoma"/>
            <family val="2"/>
            <charset val="162"/>
          </rPr>
          <t xml:space="preserve">
</t>
        </r>
        <r>
          <rPr>
            <b/>
            <sz val="10"/>
            <color indexed="81"/>
            <rFont val="Tahoma"/>
            <family val="2"/>
            <charset val="162"/>
          </rPr>
          <t>a)</t>
        </r>
        <r>
          <rPr>
            <sz val="10"/>
            <color indexed="81"/>
            <rFont val="Tahoma"/>
            <family val="2"/>
            <charset val="162"/>
          </rPr>
          <t xml:space="preserve"> İmalat sürecinin, verilen hizmetin ve yapım yönteminin ekonomik olması,
</t>
        </r>
        <r>
          <rPr>
            <b/>
            <sz val="10"/>
            <color indexed="81"/>
            <rFont val="Tahoma"/>
            <family val="2"/>
            <charset val="162"/>
          </rPr>
          <t>b)</t>
        </r>
        <r>
          <rPr>
            <sz val="10"/>
            <color indexed="81"/>
            <rFont val="Tahoma"/>
            <family val="2"/>
            <charset val="162"/>
          </rPr>
          <t xml:space="preserve"> Seçilen teknik çözümler ve teklif sahibinin mal ve hizmetlerin temini veya yapım işinin
yerine getirilmesinde kullanacağı avantajlı koşullar,
</t>
        </r>
        <r>
          <rPr>
            <b/>
            <sz val="10"/>
            <color indexed="81"/>
            <rFont val="Tahoma"/>
            <family val="2"/>
            <charset val="162"/>
          </rPr>
          <t>c)</t>
        </r>
        <r>
          <rPr>
            <sz val="10"/>
            <color indexed="81"/>
            <rFont val="Tahoma"/>
            <family val="2"/>
            <charset val="162"/>
          </rPr>
          <t xml:space="preserve"> Teklif edilen mal, hizmet veya yapım işinin özgünlüğü,gibi hususlarda yapılan yazılı açıklamaları dikkate alarak, aşırı düşük teklifleri değerlendirir.
Bu değerlendirme sonucunda, açıklamaları yeterli görülmeyen veya yazılı açıklamada bulunmayan isteklilerin teklifleri reddedilir</t>
        </r>
      </text>
    </comment>
    <comment ref="H46" authorId="0" shapeId="0">
      <text>
        <r>
          <rPr>
            <b/>
            <sz val="10"/>
            <color indexed="81"/>
            <rFont val="Tahoma"/>
            <family val="2"/>
            <charset val="162"/>
          </rPr>
          <t xml:space="preserve">
İdari şartnamede ihale konusuna göre asgari aşağıdaki hususların belirtilmesi zorunludur:</t>
        </r>
        <r>
          <rPr>
            <sz val="10"/>
            <color indexed="81"/>
            <rFont val="Tahoma"/>
            <family val="2"/>
            <charset val="162"/>
          </rPr>
          <t xml:space="preserve">
</t>
        </r>
        <r>
          <rPr>
            <b/>
            <sz val="10"/>
            <color indexed="81"/>
            <rFont val="Tahoma"/>
            <family val="2"/>
            <charset val="162"/>
          </rPr>
          <t>a)</t>
        </r>
        <r>
          <rPr>
            <sz val="10"/>
            <color indexed="81"/>
            <rFont val="Tahoma"/>
            <family val="2"/>
            <charset val="162"/>
          </rPr>
          <t xml:space="preserve"> İşin adı, niteliği, türü ve miktarı, hizmetlerde iş tanımı.
</t>
        </r>
        <r>
          <rPr>
            <b/>
            <sz val="10"/>
            <color indexed="81"/>
            <rFont val="Tahoma"/>
            <family val="2"/>
            <charset val="162"/>
          </rPr>
          <t>b)</t>
        </r>
        <r>
          <rPr>
            <sz val="10"/>
            <color indexed="81"/>
            <rFont val="Tahoma"/>
            <family val="2"/>
            <charset val="162"/>
          </rPr>
          <t xml:space="preserve"> İdarenin adı, adresi, telefon ve faks numarası.
</t>
        </r>
        <r>
          <rPr>
            <b/>
            <sz val="10"/>
            <color indexed="81"/>
            <rFont val="Tahoma"/>
            <family val="2"/>
            <charset val="162"/>
          </rPr>
          <t>c)</t>
        </r>
        <r>
          <rPr>
            <sz val="10"/>
            <color indexed="81"/>
            <rFont val="Tahoma"/>
            <family val="2"/>
            <charset val="162"/>
          </rPr>
          <t xml:space="preserve"> İhale usulü, ihale tarih ve saati ile tekliflerin nereye verileceği.
</t>
        </r>
        <r>
          <rPr>
            <b/>
            <sz val="10"/>
            <color indexed="81"/>
            <rFont val="Tahoma"/>
            <family val="2"/>
            <charset val="162"/>
          </rPr>
          <t>d)</t>
        </r>
        <r>
          <rPr>
            <sz val="10"/>
            <color indexed="81"/>
            <rFont val="Tahoma"/>
            <family val="2"/>
            <charset val="162"/>
          </rPr>
          <t xml:space="preserve"> İsteklilere talimatlar.
</t>
        </r>
        <r>
          <rPr>
            <b/>
            <sz val="10"/>
            <color indexed="81"/>
            <rFont val="Tahoma"/>
            <family val="2"/>
            <charset val="162"/>
          </rPr>
          <t>e)</t>
        </r>
        <r>
          <rPr>
            <sz val="10"/>
            <color indexed="81"/>
            <rFont val="Tahoma"/>
            <family val="2"/>
            <charset val="162"/>
          </rPr>
          <t xml:space="preserve"> İsteklilerde aranılan şartlar, belgeler ve yeterlik kriterleri.
</t>
        </r>
        <r>
          <rPr>
            <b/>
            <sz val="10"/>
            <color indexed="81"/>
            <rFont val="Tahoma"/>
            <family val="2"/>
            <charset val="162"/>
          </rPr>
          <t>f)</t>
        </r>
        <r>
          <rPr>
            <sz val="10"/>
            <color indexed="81"/>
            <rFont val="Tahoma"/>
            <family val="2"/>
            <charset val="162"/>
          </rPr>
          <t xml:space="preserve"> İhale dokümanında açıklama isteme ve yapılma yöntemleri.
</t>
        </r>
        <r>
          <rPr>
            <b/>
            <sz val="10"/>
            <color indexed="81"/>
            <rFont val="Tahoma"/>
            <family val="2"/>
            <charset val="162"/>
          </rPr>
          <t>g)</t>
        </r>
        <r>
          <rPr>
            <sz val="10"/>
            <color indexed="81"/>
            <rFont val="Tahoma"/>
            <family val="2"/>
            <charset val="162"/>
          </rPr>
          <t xml:space="preserve"> Tekliflerin geçerlilik süresi.
</t>
        </r>
        <r>
          <rPr>
            <b/>
            <sz val="10"/>
            <color indexed="81"/>
            <rFont val="Tahoma"/>
            <family val="2"/>
            <charset val="162"/>
          </rPr>
          <t>h)</t>
        </r>
        <r>
          <rPr>
            <sz val="10"/>
            <color indexed="81"/>
            <rFont val="Tahoma"/>
            <family val="2"/>
            <charset val="162"/>
          </rPr>
          <t xml:space="preserve"> (Değişik: 30/7/2003-4964/18 md.) İhaleye konsorsiyumların teklif verip veremeyeceği,
ihale konusu işin tamamına veya bir kısmına teklif verilmesinin mümkün olup olmadığı, mal alımı
ihalelerinde alternatif teklif verilip verilemeyeceği, verilebilecekse alternatif tekliflerin nasıl
değerlendirileceği.
</t>
        </r>
        <r>
          <rPr>
            <b/>
            <sz val="10"/>
            <color indexed="81"/>
            <rFont val="Tahoma"/>
            <family val="2"/>
            <charset val="162"/>
          </rPr>
          <t>i)</t>
        </r>
        <r>
          <rPr>
            <sz val="10"/>
            <color indexed="81"/>
            <rFont val="Tahoma"/>
            <family val="2"/>
            <charset val="162"/>
          </rPr>
          <t xml:space="preserve"> Ulaşım, sigorta, vergi, resim ve harç giderlerinden hangisinin teklif fiyatına dahil olacağı.
</t>
        </r>
        <r>
          <rPr>
            <b/>
            <sz val="10"/>
            <color indexed="81"/>
            <rFont val="Tahoma"/>
            <family val="2"/>
            <charset val="162"/>
          </rPr>
          <t>j)</t>
        </r>
        <r>
          <rPr>
            <sz val="10"/>
            <color indexed="81"/>
            <rFont val="Tahoma"/>
            <family val="2"/>
            <charset val="162"/>
          </rPr>
          <t xml:space="preserve"> Tekliflerin alınması, açılması ve değerlendirilmesinde uygulanması gereken ve bu Kanunda
belirtilen usul ve esaslar.
</t>
        </r>
        <r>
          <rPr>
            <b/>
            <sz val="10"/>
            <color indexed="81"/>
            <rFont val="Tahoma"/>
            <family val="2"/>
            <charset val="162"/>
          </rPr>
          <t>k)</t>
        </r>
        <r>
          <rPr>
            <sz val="10"/>
            <color indexed="81"/>
            <rFont val="Tahoma"/>
            <family val="2"/>
            <charset val="162"/>
          </rPr>
          <t xml:space="preserve"> İhale kararının alınmasından sözleşmenin imzalanmasına kadar uygulanması gereken ve bu
Kanunda belirtilen usul ve esaslar.
</t>
        </r>
        <r>
          <rPr>
            <b/>
            <sz val="10"/>
            <color indexed="81"/>
            <rFont val="Tahoma"/>
            <family val="2"/>
            <charset val="162"/>
          </rPr>
          <t>l)</t>
        </r>
        <r>
          <rPr>
            <sz val="10"/>
            <color indexed="81"/>
            <rFont val="Tahoma"/>
            <family val="2"/>
            <charset val="162"/>
          </rPr>
          <t xml:space="preserve"> İhalenin sadece yerli isteklilere açık olup olmadığı ve yerli istekliler lehine fiyat avantajı
uygulanıp uygulanmayacağı.
</t>
        </r>
        <r>
          <rPr>
            <b/>
            <sz val="10"/>
            <color indexed="81"/>
            <rFont val="Tahoma"/>
            <family val="2"/>
            <charset val="162"/>
          </rPr>
          <t>m)</t>
        </r>
        <r>
          <rPr>
            <sz val="10"/>
            <color indexed="81"/>
            <rFont val="Tahoma"/>
            <family val="2"/>
            <charset val="162"/>
          </rPr>
          <t xml:space="preserve"> Teklif ve sözleşme türü.
</t>
        </r>
        <r>
          <rPr>
            <b/>
            <sz val="10"/>
            <color indexed="81"/>
            <rFont val="Tahoma"/>
            <family val="2"/>
            <charset val="162"/>
          </rPr>
          <t>n)</t>
        </r>
        <r>
          <rPr>
            <sz val="10"/>
            <color indexed="81"/>
            <rFont val="Tahoma"/>
            <family val="2"/>
            <charset val="162"/>
          </rPr>
          <t xml:space="preserve"> Geçici ve kesin teminat oranları ile teminatlara ait şartlar.
</t>
        </r>
        <r>
          <rPr>
            <b/>
            <sz val="10"/>
            <color indexed="81"/>
            <rFont val="Tahoma"/>
            <family val="2"/>
            <charset val="162"/>
          </rPr>
          <t>o)</t>
        </r>
        <r>
          <rPr>
            <sz val="10"/>
            <color indexed="81"/>
            <rFont val="Tahoma"/>
            <family val="2"/>
            <charset val="162"/>
          </rPr>
          <t xml:space="preserve"> (Değişik: 30/7/2003-4964/18 md.) İhale saatinden önce ihalenin iptal edilmesinde idarenin
serbest olduğu. 
8240
</t>
        </r>
        <r>
          <rPr>
            <b/>
            <sz val="10"/>
            <color indexed="81"/>
            <rFont val="Tahoma"/>
            <family val="2"/>
            <charset val="162"/>
          </rPr>
          <t xml:space="preserve">p) </t>
        </r>
        <r>
          <rPr>
            <sz val="10"/>
            <color indexed="81"/>
            <rFont val="Tahoma"/>
            <family val="2"/>
            <charset val="162"/>
          </rPr>
          <t xml:space="preserve">Bütün tekliflerin reddedilmesi ve ihalenin iptal edilmesinde idarenin serbest olduğu.
</t>
        </r>
        <r>
          <rPr>
            <b/>
            <sz val="10"/>
            <color indexed="81"/>
            <rFont val="Tahoma"/>
            <family val="2"/>
            <charset val="162"/>
          </rPr>
          <t>r)</t>
        </r>
        <r>
          <rPr>
            <sz val="10"/>
            <color indexed="81"/>
            <rFont val="Tahoma"/>
            <family val="2"/>
            <charset val="162"/>
          </rPr>
          <t xml:space="preserve"> İhale konusu işin başlama ve bitirme tarihi, yapılma yeri, teslim şartları ve gecikme halinde
alınacak cezalar.
</t>
        </r>
        <r>
          <rPr>
            <b/>
            <sz val="10"/>
            <color indexed="81"/>
            <rFont val="Tahoma"/>
            <family val="2"/>
            <charset val="162"/>
          </rPr>
          <t>s)</t>
        </r>
        <r>
          <rPr>
            <sz val="10"/>
            <color indexed="81"/>
            <rFont val="Tahoma"/>
            <family val="2"/>
            <charset val="162"/>
          </rPr>
          <t xml:space="preserve"> Ödeme yeri ve şartlarıyla avans verilip verilmeyeceği, verilecekse şartları ve miktarı ile
sözleşme konusu işler için eğer ödenecekse fiyat farkının ne şekilde ödeneceği.
</t>
        </r>
        <r>
          <rPr>
            <b/>
            <sz val="10"/>
            <color indexed="81"/>
            <rFont val="Tahoma"/>
            <family val="2"/>
            <charset val="162"/>
          </rPr>
          <t>t)</t>
        </r>
        <r>
          <rPr>
            <sz val="10"/>
            <color indexed="81"/>
            <rFont val="Tahoma"/>
            <family val="2"/>
            <charset val="162"/>
          </rPr>
          <t xml:space="preserve"> (Değişik: 30/7/2003-4964/18 md.) Süre uzatımı verilebilecek haller ve şartları ile sözleşme
kapsamında yaptırılabilecek iş artışları ile iş eksilişi durumunda karşılıklı yükümlülükler.
</t>
        </r>
        <r>
          <rPr>
            <b/>
            <sz val="10"/>
            <color indexed="81"/>
            <rFont val="Tahoma"/>
            <family val="2"/>
            <charset val="162"/>
          </rPr>
          <t>u)</t>
        </r>
        <r>
          <rPr>
            <sz val="10"/>
            <color indexed="81"/>
            <rFont val="Tahoma"/>
            <family val="2"/>
            <charset val="162"/>
          </rPr>
          <t xml:space="preserve"> Vergi, resim ve harçlar ile sözleşme ile ilgili diğer giderlerin kimin tarafından ödeneceği.
</t>
        </r>
        <r>
          <rPr>
            <b/>
            <sz val="10"/>
            <color indexed="81"/>
            <rFont val="Tahoma"/>
            <family val="2"/>
            <charset val="162"/>
          </rPr>
          <t>v)</t>
        </r>
        <r>
          <rPr>
            <sz val="10"/>
            <color indexed="81"/>
            <rFont val="Tahoma"/>
            <family val="2"/>
            <charset val="162"/>
          </rPr>
          <t xml:space="preserve"> Yapım işlerinde iş ve işyerinin sigortalanması ile yapı denetimi ve sorumluluğuna ilişkin
şartlar.
</t>
        </r>
        <r>
          <rPr>
            <b/>
            <sz val="10"/>
            <color indexed="81"/>
            <rFont val="Tahoma"/>
            <family val="2"/>
            <charset val="162"/>
          </rPr>
          <t>y)</t>
        </r>
        <r>
          <rPr>
            <sz val="10"/>
            <color indexed="81"/>
            <rFont val="Tahoma"/>
            <family val="2"/>
            <charset val="162"/>
          </rPr>
          <t xml:space="preserve"> Denetim, muayene ve kabul işlemlerine ilişkin şartlar.
</t>
        </r>
        <r>
          <rPr>
            <b/>
            <sz val="10"/>
            <color indexed="81"/>
            <rFont val="Tahoma"/>
            <family val="2"/>
            <charset val="162"/>
          </rPr>
          <t>z)</t>
        </r>
        <r>
          <rPr>
            <sz val="10"/>
            <color indexed="81"/>
            <rFont val="Tahoma"/>
            <family val="2"/>
            <charset val="162"/>
          </rPr>
          <t xml:space="preserve"> Anlaşmazlıkların çözümü.
</t>
        </r>
      </text>
    </comment>
    <comment ref="H47" authorId="0" shapeId="0">
      <text>
        <r>
          <rPr>
            <b/>
            <sz val="10"/>
            <color indexed="81"/>
            <rFont val="Tahoma"/>
            <family val="2"/>
            <charset val="162"/>
          </rPr>
          <t>Sözleşmelerde aşağıdaki hususların belirtilmesi zorunludur:</t>
        </r>
        <r>
          <rPr>
            <sz val="10"/>
            <color indexed="81"/>
            <rFont val="Tahoma"/>
            <family val="2"/>
            <charset val="162"/>
          </rPr>
          <t xml:space="preserve">
</t>
        </r>
        <r>
          <rPr>
            <b/>
            <sz val="10"/>
            <color indexed="81"/>
            <rFont val="Tahoma"/>
            <family val="2"/>
            <charset val="162"/>
          </rPr>
          <t>a)</t>
        </r>
        <r>
          <rPr>
            <sz val="10"/>
            <color indexed="81"/>
            <rFont val="Tahoma"/>
            <family val="2"/>
            <charset val="162"/>
          </rPr>
          <t xml:space="preserve"> İşin adı, niteliği, türü ve miktarı, hizmetlerde iş tanımı.
</t>
        </r>
        <r>
          <rPr>
            <b/>
            <sz val="10"/>
            <color indexed="81"/>
            <rFont val="Tahoma"/>
            <family val="2"/>
            <charset val="162"/>
          </rPr>
          <t>b)</t>
        </r>
        <r>
          <rPr>
            <sz val="10"/>
            <color indexed="81"/>
            <rFont val="Tahoma"/>
            <family val="2"/>
            <charset val="162"/>
          </rPr>
          <t xml:space="preserve"> İdarenin adı ve adresi.
</t>
        </r>
        <r>
          <rPr>
            <b/>
            <sz val="10"/>
            <color indexed="81"/>
            <rFont val="Tahoma"/>
            <family val="2"/>
            <charset val="162"/>
          </rPr>
          <t>c)</t>
        </r>
        <r>
          <rPr>
            <sz val="10"/>
            <color indexed="81"/>
            <rFont val="Tahoma"/>
            <family val="2"/>
            <charset val="162"/>
          </rPr>
          <t xml:space="preserve"> Yüklenicinin adı veya ticaret unvanı, tebligata esas adresi.
</t>
        </r>
        <r>
          <rPr>
            <b/>
            <sz val="10"/>
            <color indexed="81"/>
            <rFont val="Tahoma"/>
            <family val="2"/>
            <charset val="162"/>
          </rPr>
          <t>d)</t>
        </r>
        <r>
          <rPr>
            <sz val="10"/>
            <color indexed="81"/>
            <rFont val="Tahoma"/>
            <family val="2"/>
            <charset val="162"/>
          </rPr>
          <t xml:space="preserve"> Varsa alt yüklenicilere ilişkin bilgiler ve sorumlulukları.
</t>
        </r>
        <r>
          <rPr>
            <b/>
            <sz val="10"/>
            <color indexed="81"/>
            <rFont val="Tahoma"/>
            <family val="2"/>
            <charset val="162"/>
          </rPr>
          <t>e)</t>
        </r>
        <r>
          <rPr>
            <sz val="10"/>
            <color indexed="81"/>
            <rFont val="Tahoma"/>
            <family val="2"/>
            <charset val="162"/>
          </rPr>
          <t xml:space="preserve"> Sözleşmenin bedeli, türü ve süresi.
</t>
        </r>
        <r>
          <rPr>
            <b/>
            <sz val="10"/>
            <color indexed="81"/>
            <rFont val="Tahoma"/>
            <family val="2"/>
            <charset val="162"/>
          </rPr>
          <t>f)</t>
        </r>
        <r>
          <rPr>
            <sz val="10"/>
            <color indexed="81"/>
            <rFont val="Tahoma"/>
            <family val="2"/>
            <charset val="162"/>
          </rPr>
          <t xml:space="preserve"> Ödeme yeri ve şartlarıyla avans verilip verilmeyeceği, verilecekse şartları ve miktarı.
</t>
        </r>
        <r>
          <rPr>
            <b/>
            <sz val="10"/>
            <color indexed="81"/>
            <rFont val="Tahoma"/>
            <family val="2"/>
            <charset val="162"/>
          </rPr>
          <t>g)</t>
        </r>
        <r>
          <rPr>
            <sz val="10"/>
            <color indexed="81"/>
            <rFont val="Tahoma"/>
            <family val="2"/>
            <charset val="162"/>
          </rPr>
          <t xml:space="preserve"> Sözleşme konusu işler için ödenecekse fiyat farkının ne şekilde ödeneceği.
</t>
        </r>
        <r>
          <rPr>
            <b/>
            <sz val="10"/>
            <color indexed="81"/>
            <rFont val="Tahoma"/>
            <family val="2"/>
            <charset val="162"/>
          </rPr>
          <t>h)</t>
        </r>
        <r>
          <rPr>
            <sz val="10"/>
            <color indexed="81"/>
            <rFont val="Tahoma"/>
            <family val="2"/>
            <charset val="162"/>
          </rPr>
          <t xml:space="preserve"> Ulaşım, sigorta, vergi, resim ve harç giderlerinden hangisinin sözleşme bedeline dahil
olacağı.
</t>
        </r>
        <r>
          <rPr>
            <b/>
            <sz val="10"/>
            <color indexed="81"/>
            <rFont val="Tahoma"/>
            <family val="2"/>
            <charset val="162"/>
          </rPr>
          <t>i)</t>
        </r>
        <r>
          <rPr>
            <sz val="10"/>
            <color indexed="81"/>
            <rFont val="Tahoma"/>
            <family val="2"/>
            <charset val="162"/>
          </rPr>
          <t xml:space="preserve"> Vergi, resim ve harçlar ile sözleşmeyle ilgili diğer giderlerin kimin tarafından ödeneceği.
j) Montaj, işletmeye alma, eğitim, bakım-onarım, yedek parça gibi destek hizmetlerine ait
şartlar.
</t>
        </r>
        <r>
          <rPr>
            <b/>
            <sz val="10"/>
            <color indexed="81"/>
            <rFont val="Tahoma"/>
            <family val="2"/>
            <charset val="162"/>
          </rPr>
          <t>k)</t>
        </r>
        <r>
          <rPr>
            <sz val="10"/>
            <color indexed="81"/>
            <rFont val="Tahoma"/>
            <family val="2"/>
            <charset val="162"/>
          </rPr>
          <t xml:space="preserve"> Kesin teminat miktarı ile kesin teminatın iadesine ait şartlar.
</t>
        </r>
        <r>
          <rPr>
            <b/>
            <sz val="10"/>
            <color indexed="81"/>
            <rFont val="Tahoma"/>
            <family val="2"/>
            <charset val="162"/>
          </rPr>
          <t xml:space="preserve">l) </t>
        </r>
        <r>
          <rPr>
            <sz val="10"/>
            <color indexed="81"/>
            <rFont val="Tahoma"/>
            <family val="2"/>
            <charset val="162"/>
          </rPr>
          <t xml:space="preserve">Garanti istenilen hallerde süresi ve garantiye ilişkin şartlar.
</t>
        </r>
        <r>
          <rPr>
            <b/>
            <sz val="10"/>
            <color indexed="81"/>
            <rFont val="Tahoma"/>
            <family val="2"/>
            <charset val="162"/>
          </rPr>
          <t>m)</t>
        </r>
        <r>
          <rPr>
            <sz val="10"/>
            <color indexed="81"/>
            <rFont val="Tahoma"/>
            <family val="2"/>
            <charset val="162"/>
          </rPr>
          <t xml:space="preserve"> İşin yapılma yeri, teslim etme ve teslim alma şekil ve şartları.
</t>
        </r>
        <r>
          <rPr>
            <b/>
            <sz val="10"/>
            <color indexed="81"/>
            <rFont val="Tahoma"/>
            <family val="2"/>
            <charset val="162"/>
          </rPr>
          <t>n)</t>
        </r>
        <r>
          <rPr>
            <sz val="10"/>
            <color indexed="81"/>
            <rFont val="Tahoma"/>
            <family val="2"/>
            <charset val="162"/>
          </rPr>
          <t xml:space="preserve"> Gecikme halinde alınacak cezalar.
</t>
        </r>
        <r>
          <rPr>
            <b/>
            <sz val="10"/>
            <color indexed="81"/>
            <rFont val="Tahoma"/>
            <family val="2"/>
            <charset val="162"/>
          </rPr>
          <t>o)</t>
        </r>
        <r>
          <rPr>
            <sz val="10"/>
            <color indexed="81"/>
            <rFont val="Tahoma"/>
            <family val="2"/>
            <charset val="162"/>
          </rPr>
          <t xml:space="preserve"> (Değişik: 30/7/2003-4964/43 md.) Mücbir sebepler ve süre uzatımı verilebilme şartları,
sözleşme kapsamında yaptırılacak iş artışları ile iş eksilişi durumunda karşılıklı yükümlülükler.
</t>
        </r>
        <r>
          <rPr>
            <b/>
            <sz val="10"/>
            <color indexed="81"/>
            <rFont val="Tahoma"/>
            <family val="2"/>
            <charset val="162"/>
          </rPr>
          <t>p)</t>
        </r>
        <r>
          <rPr>
            <sz val="10"/>
            <color indexed="81"/>
            <rFont val="Tahoma"/>
            <family val="2"/>
            <charset val="162"/>
          </rPr>
          <t xml:space="preserve"> Denetim, muayene ve kabul işlemlerine ilişkin şartlar.
</t>
        </r>
        <r>
          <rPr>
            <b/>
            <sz val="10"/>
            <color indexed="81"/>
            <rFont val="Tahoma"/>
            <family val="2"/>
            <charset val="162"/>
          </rPr>
          <t>r)</t>
        </r>
        <r>
          <rPr>
            <sz val="10"/>
            <color indexed="81"/>
            <rFont val="Tahoma"/>
            <family val="2"/>
            <charset val="162"/>
          </rPr>
          <t xml:space="preserve"> Yapım işlerinde iş ve işyerinin sigortalanması ile yapı denetimi ve sorumluluğuna ilişkin
şartlar.
</t>
        </r>
        <r>
          <rPr>
            <b/>
            <sz val="10"/>
            <color indexed="81"/>
            <rFont val="Tahoma"/>
            <family val="2"/>
            <charset val="162"/>
          </rPr>
          <t xml:space="preserve">s) </t>
        </r>
        <r>
          <rPr>
            <sz val="10"/>
            <color indexed="81"/>
            <rFont val="Tahoma"/>
            <family val="2"/>
            <charset val="162"/>
          </rPr>
          <t xml:space="preserve">Sözleşmede değişiklik yapılma şartları.
</t>
        </r>
        <r>
          <rPr>
            <b/>
            <sz val="10"/>
            <color indexed="81"/>
            <rFont val="Tahoma"/>
            <family val="2"/>
            <charset val="162"/>
          </rPr>
          <t xml:space="preserve">t) </t>
        </r>
        <r>
          <rPr>
            <sz val="10"/>
            <color indexed="81"/>
            <rFont val="Tahoma"/>
            <family val="2"/>
            <charset val="162"/>
          </rPr>
          <t xml:space="preserve">Sözleşmenin feshine ilişkin şartlar.
</t>
        </r>
        <r>
          <rPr>
            <b/>
            <sz val="10"/>
            <color indexed="81"/>
            <rFont val="Tahoma"/>
            <family val="2"/>
            <charset val="162"/>
          </rPr>
          <t>u)</t>
        </r>
        <r>
          <rPr>
            <sz val="10"/>
            <color indexed="81"/>
            <rFont val="Tahoma"/>
            <family val="2"/>
            <charset val="162"/>
          </rPr>
          <t xml:space="preserve"> Yüklenicinin sözleşme konusu iş ile ilgili çalıştıracağı personele ilişkin sorumlulukları.
</t>
        </r>
        <r>
          <rPr>
            <b/>
            <sz val="10"/>
            <color indexed="81"/>
            <rFont val="Tahoma"/>
            <family val="2"/>
            <charset val="162"/>
          </rPr>
          <t>v)</t>
        </r>
        <r>
          <rPr>
            <sz val="10"/>
            <color indexed="81"/>
            <rFont val="Tahoma"/>
            <family val="2"/>
            <charset val="162"/>
          </rPr>
          <t xml:space="preserve"> İhale dokümanında yer alan bütün belgelerin sözleşmenin eki olduğu.
</t>
        </r>
        <r>
          <rPr>
            <b/>
            <sz val="10"/>
            <color indexed="81"/>
            <rFont val="Tahoma"/>
            <family val="2"/>
            <charset val="162"/>
          </rPr>
          <t>y)</t>
        </r>
        <r>
          <rPr>
            <sz val="10"/>
            <color indexed="81"/>
            <rFont val="Tahoma"/>
            <family val="2"/>
            <charset val="162"/>
          </rPr>
          <t xml:space="preserve"> Anlaşmazlıkların çözümü.
</t>
        </r>
        <r>
          <rPr>
            <b/>
            <sz val="10"/>
            <color indexed="81"/>
            <rFont val="Tahoma"/>
            <family val="2"/>
            <charset val="162"/>
          </rPr>
          <t>z)</t>
        </r>
        <r>
          <rPr>
            <sz val="10"/>
            <color indexed="81"/>
            <rFont val="Tahoma"/>
            <family val="2"/>
            <charset val="162"/>
          </rPr>
          <t xml:space="preserve"> İş sağlığı ve güvenliğine ilişkin yükümlülükler.
</t>
        </r>
      </text>
    </comment>
  </commentList>
</comments>
</file>

<file path=xl/sharedStrings.xml><?xml version="1.0" encoding="utf-8"?>
<sst xmlns="http://schemas.openxmlformats.org/spreadsheetml/2006/main" count="276" uniqueCount="125">
  <si>
    <t>İHALE KONUSU İŞİN ADI</t>
  </si>
  <si>
    <t>İHALE KONUSU İŞİN NEVİ</t>
  </si>
  <si>
    <t>HARCAMA BİRİMİ</t>
  </si>
  <si>
    <t>KULLANILABİLİR ÖDENEK</t>
  </si>
  <si>
    <t>MAL ALIMI</t>
  </si>
  <si>
    <t>HİZMET ALIMI</t>
  </si>
  <si>
    <t>YAPIM İŞİ</t>
  </si>
  <si>
    <t>DANIŞMANLIK HİZMET ALIMI</t>
  </si>
  <si>
    <t>YAKLAŞIK MALİYETİ</t>
  </si>
  <si>
    <t xml:space="preserve">İşin Başlama, Bitiş Tarihi </t>
  </si>
  <si>
    <t>İşin Süresi</t>
  </si>
  <si>
    <t>İHALE USULÜ</t>
  </si>
  <si>
    <t>AÇIK İHALE</t>
  </si>
  <si>
    <t xml:space="preserve">BELLİ İSTEKLİLER ARASINDA İHALE </t>
  </si>
  <si>
    <t>PAZARLIK USULÜ</t>
  </si>
  <si>
    <t>İHALE BEDELİ</t>
  </si>
  <si>
    <t>SÖZLEŞME TÜRÜ</t>
  </si>
  <si>
    <t>GÖTÜRÜ BEDEL SÖZLEŞME</t>
  </si>
  <si>
    <t>PROJE TÜRÜ</t>
  </si>
  <si>
    <t>İHALE KOMİSYONU ÜYELERİ EN AZ 5 KİŞİ VE TEK SAYIDA KİŞİDEN OLUŞMUŞ MU</t>
  </si>
  <si>
    <t>ÇEKİMSER OY VAR MI</t>
  </si>
  <si>
    <t>OLUMSUZ OY VARMI-GEREKLİ ŞERH DÜŞÜLMÜŞ MÜ</t>
  </si>
  <si>
    <t>İHALE KARARLARI VE TUTANAKLAR KOMİSYON ÜYELERİNCE İMZALANMIŞ MI</t>
  </si>
  <si>
    <t>İHALE YETKİLİSİ</t>
  </si>
  <si>
    <t>İHALE KOMİSYON ÜYELERİ</t>
  </si>
  <si>
    <t>BAŞKAN</t>
  </si>
  <si>
    <t>TEKNİK ÜYE</t>
  </si>
  <si>
    <t>MALİ ÜYE</t>
  </si>
  <si>
    <t>ÜYE</t>
  </si>
  <si>
    <t>1.İSTEKLİ</t>
  </si>
  <si>
    <t>2.İSTEKLİ</t>
  </si>
  <si>
    <t>3.İSTEKLİ</t>
  </si>
  <si>
    <t>4.İSTEKLİ</t>
  </si>
  <si>
    <t>YÜKLENİCİ</t>
  </si>
  <si>
    <t>İHALE ONAY BELGESİ VE EKİ YAKLAŞIK MALİYET HESAP CETVELİ VAR MI</t>
  </si>
  <si>
    <t>İLAN METİNLERİ VAR MI</t>
  </si>
  <si>
    <t>İSTEKLİ OLABİLECEK KİŞİ SAYISI</t>
  </si>
  <si>
    <t>YAPIM_İŞİ</t>
  </si>
  <si>
    <t>MAL_ALIMI</t>
  </si>
  <si>
    <t>HİZMET_ALIMI</t>
  </si>
  <si>
    <t>DANIŞMANLIK_HİZMET_ALIMI</t>
  </si>
  <si>
    <t>BİRİM_FİYAT_SÖZLEŞME</t>
  </si>
  <si>
    <t>KARMA_SÖZLEŞME</t>
  </si>
  <si>
    <t>GÖTÜRÜ_BEDEL_SÖZLEŞME</t>
  </si>
  <si>
    <t>AÇIK_İHALE</t>
  </si>
  <si>
    <t xml:space="preserve">BELLİ_İSTEKLİLER_ARASINDA_İHALE </t>
  </si>
  <si>
    <t>PAZARLIK_USULÜ</t>
  </si>
  <si>
    <t>ANAHTAR_TESLİMİ_GÖTÜRÜ_BEDEL</t>
  </si>
  <si>
    <t>ÖN_PROJE</t>
  </si>
  <si>
    <t>KESİN_PROJE</t>
  </si>
  <si>
    <t>UYGULAMA_PROJESİ</t>
  </si>
  <si>
    <t>BİRİM_FİYAT_SÖZLEŞME_HİZMET_ALIM</t>
  </si>
  <si>
    <t>BİRİM_FİYAT_SÖZLEŞME_MAL_ALIM</t>
  </si>
  <si>
    <t>ADI-SOYADI-UNVANI</t>
  </si>
  <si>
    <t>EŞİK_DEĞER</t>
  </si>
  <si>
    <t>MAL VE HİZMET ALIMI</t>
  </si>
  <si>
    <t>EVET</t>
  </si>
  <si>
    <t>HAYIR</t>
  </si>
  <si>
    <t>EVET/ALINMIŞ</t>
  </si>
  <si>
    <t>EVET/AÇIKLAMA YAPILMIŞ</t>
  </si>
  <si>
    <t>AŞIRI DÜŞÜK TEKLİF VAR MI/VARSA AÇIKLAMA YAPILMIŞ MI</t>
  </si>
  <si>
    <t>EVET/ALINMAMIŞ</t>
  </si>
  <si>
    <t>EVET/AÇIKLAMA YAPILMAMIŞ</t>
  </si>
  <si>
    <t>EVET/DÜZELTME YAPILMIŞ</t>
  </si>
  <si>
    <t>EVET/DÜZELTME YAPILMAMIŞ</t>
  </si>
  <si>
    <t>İLAN/ÖN YETERLİLİK İLANI TARİHİ</t>
  </si>
  <si>
    <t>ZEYİLNAME OLMASI HALİNDE İHALE DOKÜMANI ALANLARIN TAMAMI İHALE TARİHİNDEN EN AZ 10 GÜN ÖNCE BİLGİLENDİRİLMİŞ Mİ</t>
  </si>
  <si>
    <t>ZEYİLNAME OLMASI HALİNDE İHALE TARİHİ EN FAZLA 20 GÜN ERTELENMİŞ Mİ</t>
  </si>
  <si>
    <t xml:space="preserve">TEKLİF ETTİĞİ </t>
  </si>
  <si>
    <t>BEDEL</t>
  </si>
  <si>
    <t>GEÇERLİLİK SÜRESİ</t>
  </si>
  <si>
    <t xml:space="preserve">GEÇİCİ TEMİNAT </t>
  </si>
  <si>
    <t>MİKTARI</t>
  </si>
  <si>
    <t>İSTEKLİLERİN</t>
  </si>
  <si>
    <t>5.İSTEKLİ</t>
  </si>
  <si>
    <t>BÜTÇE YILI VE TERTİBİ</t>
  </si>
  <si>
    <t>KAMU İHALE KURUMU TARAFINDAN İHALE KAYIT NUMARASI VERİLEN, İHALE KAYIT FORMU</t>
  </si>
  <si>
    <t>EVET/ŞERH DÜŞÜLMÜŞ</t>
  </si>
  <si>
    <t>EVET/ŞERH DÜŞÜLMEMİŞ</t>
  </si>
  <si>
    <t>TEKNİK ŞARTNAME VARMI</t>
  </si>
  <si>
    <t>İDARİ ŞARTNAME (TİP) VARMI</t>
  </si>
  <si>
    <t>SÖZLEŞME TASARISI (TİP) VAR MI</t>
  </si>
  <si>
    <t>ZEYİLNAME VAR MI</t>
  </si>
  <si>
    <t>AVAS VERİLİP VERİLMEYECEĞİ</t>
  </si>
  <si>
    <t>FİYAT FARKI VERİLİP VERİLMEYECEĞİ</t>
  </si>
  <si>
    <t>KONSORSİYUMLARIN TEKLİF VERİP VEREMEYECEĞİ</t>
  </si>
  <si>
    <t>VERİLECEKTİR</t>
  </si>
  <si>
    <t>VERİLMEYECEKTİR</t>
  </si>
  <si>
    <t>VEREBİLİR</t>
  </si>
  <si>
    <t>VEREMEZ</t>
  </si>
  <si>
    <t>YERLİ İSTEKLİLER LEHİNE %15 E KADAR FİYAT AVANTAJI UYGULANIP UYGULANMAYACAĞI</t>
  </si>
  <si>
    <t>UYGULANACAKTIR</t>
  </si>
  <si>
    <t>UYGULANMAYACAKTIR</t>
  </si>
  <si>
    <t>İŞİN MİKTARI (Adet,Kg.,Lt.vb.)</t>
  </si>
  <si>
    <t>YASAKLI</t>
  </si>
  <si>
    <t>YASAKLI DEĞİL</t>
  </si>
  <si>
    <t>TEKLİF_BİRİM_FİYATLI_YAPIM</t>
  </si>
  <si>
    <t>BELLİ_İSTEKLİLER_ARASINDA</t>
  </si>
  <si>
    <t>TEKLİF_BİRİM_FİYATLI_MAL&amp;HİZMET</t>
  </si>
  <si>
    <t>kesin_proje</t>
  </si>
  <si>
    <t>ihale türü</t>
  </si>
  <si>
    <t>işin nevi</t>
  </si>
  <si>
    <t>sözleşme türü</t>
  </si>
  <si>
    <t>projesi</t>
  </si>
  <si>
    <t>UYGUNDUR</t>
  </si>
  <si>
    <t>İSTEKLİ SAYISI</t>
  </si>
  <si>
    <t>BELLİ_İSTEKLİ</t>
  </si>
  <si>
    <t>PAZARLIK</t>
  </si>
  <si>
    <t>BELLİ_İSTEKLİLER_ARASINDA_İHALE</t>
  </si>
  <si>
    <t>İLANIN NEREDE YAYIMLANDIĞI</t>
  </si>
  <si>
    <t>KAMU İHALE BÜLTENİ</t>
  </si>
  <si>
    <t>UYGUN DEĞİL</t>
  </si>
  <si>
    <t>İHALE TARİHİ</t>
  </si>
  <si>
    <t>ZEYİLNAME YOKTUR</t>
  </si>
  <si>
    <t>YILLARA YAYGIN YÜKLENME DEĞİLDİR</t>
  </si>
  <si>
    <t>ORTAK GİRİŞİM BULUNMAMAKTADIR</t>
  </si>
  <si>
    <t>ERTESİ YILA GEÇEN YÜKLENMELERDE VE GELECEK YILLARA YAYGIN YÜKLENMELERDE ÜST YÖNETİCİNİN ONAYI VAR MI</t>
  </si>
  <si>
    <t>YILI İÇERİSİNDE YÜKLENME</t>
  </si>
  <si>
    <t>ERTESİ YILA GEÇEN YÜKLENME</t>
  </si>
  <si>
    <t>GELECEK YILLARA YAYGIN YÜKLENME</t>
  </si>
  <si>
    <t>1 ADET YEREL GAZETE</t>
  </si>
  <si>
    <t>2 ADET YEREL GAZETE</t>
  </si>
  <si>
    <t>KAMU İHALE BÜLTENİ VE 1 ADET YEREL GAZETE</t>
  </si>
  <si>
    <t>UYGULAMA PROJESİ DEĞİLDİR</t>
  </si>
  <si>
    <t>KÜTAHYA DUMLUPINAR ÜNİVERSİTESİ 4734 SAYILI KAMU İHALE KANUNU YAPIM İŞİ ÖN MALİ KONTROL FORMU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</si>
</sst>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TL&quot;"/>
    <numFmt numFmtId="165" formatCode="#,##0.00\ &quot;TL&quot;;[Red]#,##0.00\ &quot;TL&quot;"/>
  </numFmts>
  <fonts count="14" x14ac:knownFonts="1">
    <font>
      <sz val="11"/>
      <color theme="1"/>
      <name val="Calibri"/>
      <family val="2"/>
      <scheme val="minor"/>
    </font>
    <font>
      <sz val="9"/>
      <color indexed="81"/>
      <name val="Tahoma"/>
      <family val="2"/>
      <charset val="162"/>
    </font>
    <font>
      <u/>
      <sz val="11"/>
      <color theme="10"/>
      <name val="Calibri"/>
      <family val="2"/>
      <scheme val="minor"/>
    </font>
    <font>
      <sz val="12"/>
      <color theme="1"/>
      <name val="Calibri"/>
      <family val="2"/>
      <scheme val="minor"/>
    </font>
    <font>
      <sz val="11"/>
      <color rgb="FF000000"/>
      <name val="Calibri"/>
      <family val="2"/>
      <charset val="162"/>
      <scheme val="minor"/>
    </font>
    <font>
      <sz val="10"/>
      <color indexed="81"/>
      <name val="Tahoma"/>
      <family val="2"/>
      <charset val="162"/>
    </font>
    <font>
      <b/>
      <sz val="10"/>
      <color indexed="81"/>
      <name val="Tahoma"/>
      <family val="2"/>
      <charset val="162"/>
    </font>
    <font>
      <b/>
      <sz val="11"/>
      <color theme="1"/>
      <name val="Calibri"/>
      <family val="2"/>
      <charset val="162"/>
      <scheme val="minor"/>
    </font>
    <font>
      <b/>
      <u/>
      <sz val="11"/>
      <color theme="10"/>
      <name val="Calibri"/>
      <family val="2"/>
      <charset val="162"/>
      <scheme val="minor"/>
    </font>
    <font>
      <b/>
      <i/>
      <sz val="11"/>
      <color theme="1"/>
      <name val="Calibri"/>
      <family val="2"/>
      <charset val="162"/>
      <scheme val="minor"/>
    </font>
    <font>
      <b/>
      <sz val="20"/>
      <color rgb="FFFF0000"/>
      <name val="Calibri"/>
      <family val="2"/>
      <charset val="162"/>
      <scheme val="minor"/>
    </font>
    <font>
      <sz val="11"/>
      <name val="Calibri"/>
      <family val="2"/>
      <scheme val="minor"/>
    </font>
    <font>
      <b/>
      <sz val="11"/>
      <name val="Calibri"/>
      <family val="2"/>
      <scheme val="minor"/>
    </font>
    <font>
      <b/>
      <i/>
      <sz val="1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s>
  <cellStyleXfs count="2">
    <xf numFmtId="0" fontId="0" fillId="0" borderId="0"/>
    <xf numFmtId="0" fontId="2" fillId="0" borderId="0" applyNumberFormat="0" applyFill="0" applyBorder="0" applyAlignment="0" applyProtection="0"/>
  </cellStyleXfs>
  <cellXfs count="87">
    <xf numFmtId="0" fontId="0" fillId="0" borderId="0" xfId="0"/>
    <xf numFmtId="0" fontId="0" fillId="0" borderId="1" xfId="0" applyBorder="1"/>
    <xf numFmtId="9" fontId="0" fillId="0" borderId="0" xfId="0" applyNumberFormat="1"/>
    <xf numFmtId="9" fontId="3" fillId="0" borderId="0" xfId="0" applyNumberFormat="1" applyFont="1"/>
    <xf numFmtId="0" fontId="4" fillId="0" borderId="0" xfId="0" applyFont="1"/>
    <xf numFmtId="0" fontId="0" fillId="3" borderId="0" xfId="0" applyFill="1" applyProtection="1">
      <protection locked="0"/>
    </xf>
    <xf numFmtId="0" fontId="0" fillId="2" borderId="0" xfId="0" applyFill="1" applyProtection="1">
      <protection locked="0"/>
    </xf>
    <xf numFmtId="0" fontId="0" fillId="0" borderId="0" xfId="0" applyProtection="1">
      <protection locked="0"/>
    </xf>
    <xf numFmtId="0" fontId="0" fillId="3" borderId="0" xfId="0" applyFill="1" applyBorder="1" applyProtection="1">
      <protection locked="0"/>
    </xf>
    <xf numFmtId="164" fontId="9" fillId="4" borderId="2" xfId="0" applyNumberFormat="1" applyFont="1" applyFill="1" applyBorder="1" applyProtection="1">
      <protection locked="0"/>
    </xf>
    <xf numFmtId="14" fontId="9" fillId="4" borderId="2" xfId="0" applyNumberFormat="1" applyFont="1" applyFill="1" applyBorder="1" applyProtection="1">
      <protection locked="0"/>
    </xf>
    <xf numFmtId="14" fontId="9" fillId="4" borderId="6" xfId="0" applyNumberFormat="1" applyFont="1" applyFill="1" applyBorder="1" applyProtection="1">
      <protection locked="0"/>
    </xf>
    <xf numFmtId="164" fontId="9" fillId="4" borderId="15" xfId="0" applyNumberFormat="1" applyFont="1" applyFill="1" applyBorder="1" applyProtection="1">
      <protection locked="0"/>
    </xf>
    <xf numFmtId="14" fontId="9" fillId="4" borderId="15" xfId="0" applyNumberFormat="1" applyFont="1" applyFill="1" applyBorder="1" applyProtection="1">
      <protection locked="0"/>
    </xf>
    <xf numFmtId="14" fontId="9" fillId="4" borderId="14" xfId="0" applyNumberFormat="1" applyFont="1" applyFill="1" applyBorder="1" applyProtection="1">
      <protection locked="0"/>
    </xf>
    <xf numFmtId="0" fontId="8" fillId="4" borderId="2" xfId="1" applyFont="1" applyFill="1" applyBorder="1" applyProtection="1">
      <protection locked="0"/>
    </xf>
    <xf numFmtId="0" fontId="0" fillId="3" borderId="0" xfId="0" applyFill="1" applyAlignment="1" applyProtection="1">
      <alignment wrapText="1"/>
      <protection locked="0"/>
    </xf>
    <xf numFmtId="0" fontId="0" fillId="0" borderId="0" xfId="0" applyAlignment="1" applyProtection="1">
      <alignment wrapText="1"/>
      <protection locked="0"/>
    </xf>
    <xf numFmtId="0" fontId="9" fillId="4" borderId="2" xfId="0" applyFont="1" applyFill="1" applyBorder="1" applyAlignment="1" applyProtection="1">
      <alignment horizontal="left" wrapText="1"/>
    </xf>
    <xf numFmtId="0" fontId="9" fillId="4" borderId="2" xfId="0" applyFont="1" applyFill="1" applyBorder="1" applyAlignment="1" applyProtection="1">
      <alignment horizontal="center" vertical="center" wrapText="1"/>
    </xf>
    <xf numFmtId="0" fontId="9" fillId="4" borderId="2" xfId="0" applyFont="1" applyFill="1" applyBorder="1" applyAlignment="1" applyProtection="1">
      <alignment vertical="center" wrapText="1"/>
    </xf>
    <xf numFmtId="0" fontId="9" fillId="4" borderId="2" xfId="0" applyFont="1" applyFill="1" applyBorder="1" applyAlignment="1" applyProtection="1">
      <alignment wrapText="1"/>
    </xf>
    <xf numFmtId="0" fontId="11" fillId="3" borderId="0" xfId="0" applyFont="1" applyFill="1" applyProtection="1">
      <protection locked="0"/>
    </xf>
    <xf numFmtId="0" fontId="12" fillId="0" borderId="2" xfId="0" applyFont="1" applyBorder="1" applyProtection="1"/>
    <xf numFmtId="0" fontId="12" fillId="7" borderId="2" xfId="0" applyFont="1" applyFill="1" applyBorder="1" applyProtection="1"/>
    <xf numFmtId="0" fontId="12" fillId="3" borderId="0" xfId="0" applyFont="1" applyFill="1" applyProtection="1">
      <protection locked="0"/>
    </xf>
    <xf numFmtId="0" fontId="12" fillId="0" borderId="0" xfId="0" applyFont="1" applyProtection="1">
      <protection locked="0"/>
    </xf>
    <xf numFmtId="0" fontId="12" fillId="5" borderId="15" xfId="0" applyFont="1" applyFill="1" applyBorder="1" applyProtection="1"/>
    <xf numFmtId="0" fontId="7" fillId="4" borderId="4" xfId="0" applyFont="1" applyFill="1" applyBorder="1" applyProtection="1"/>
    <xf numFmtId="0" fontId="7" fillId="4" borderId="2" xfId="0" applyFont="1" applyFill="1" applyBorder="1" applyProtection="1"/>
    <xf numFmtId="0" fontId="7" fillId="4" borderId="2" xfId="0" applyFont="1" applyFill="1" applyBorder="1" applyAlignment="1" applyProtection="1">
      <alignment wrapText="1"/>
    </xf>
    <xf numFmtId="0" fontId="7" fillId="4" borderId="14" xfId="0" applyFont="1" applyFill="1" applyBorder="1" applyAlignment="1" applyProtection="1">
      <alignment wrapText="1"/>
    </xf>
    <xf numFmtId="0" fontId="7" fillId="4" borderId="14" xfId="0" applyFont="1" applyFill="1" applyBorder="1" applyProtection="1"/>
    <xf numFmtId="0" fontId="7" fillId="4" borderId="3" xfId="0" applyFont="1" applyFill="1" applyBorder="1" applyAlignment="1" applyProtection="1">
      <alignment horizontal="left" vertical="center"/>
    </xf>
    <xf numFmtId="0" fontId="7" fillId="4" borderId="15" xfId="0" applyFont="1" applyFill="1" applyBorder="1" applyProtection="1"/>
    <xf numFmtId="0" fontId="7" fillId="4" borderId="14" xfId="0" applyFont="1" applyFill="1" applyBorder="1" applyAlignment="1" applyProtection="1">
      <alignment horizontal="left" vertical="center" wrapText="1"/>
    </xf>
    <xf numFmtId="0" fontId="7" fillId="4" borderId="6" xfId="0" applyFont="1" applyFill="1" applyBorder="1" applyAlignment="1" applyProtection="1">
      <alignment wrapText="1"/>
    </xf>
    <xf numFmtId="0" fontId="12" fillId="0" borderId="2" xfId="0" applyFont="1" applyBorder="1" applyProtection="1">
      <protection locked="0"/>
    </xf>
    <xf numFmtId="0" fontId="7" fillId="5" borderId="15" xfId="0" applyFont="1" applyFill="1" applyBorder="1" applyProtection="1"/>
    <xf numFmtId="164" fontId="0" fillId="0" borderId="0" xfId="0" applyNumberFormat="1" applyAlignment="1">
      <alignment horizontal="right"/>
    </xf>
    <xf numFmtId="165" fontId="0" fillId="0" borderId="0" xfId="0" applyNumberFormat="1" applyAlignment="1">
      <alignment horizontal="right"/>
    </xf>
    <xf numFmtId="0" fontId="13" fillId="6" borderId="15" xfId="0" applyFont="1" applyFill="1" applyBorder="1" applyAlignment="1" applyProtection="1">
      <alignment horizontal="center" wrapText="1"/>
    </xf>
    <xf numFmtId="0" fontId="13" fillId="6" borderId="4" xfId="0" applyFont="1" applyFill="1" applyBorder="1" applyAlignment="1" applyProtection="1">
      <alignment horizontal="center" wrapText="1"/>
    </xf>
    <xf numFmtId="0" fontId="9" fillId="5" borderId="6" xfId="0" applyFont="1" applyFill="1" applyBorder="1" applyAlignment="1" applyProtection="1">
      <alignment horizontal="left" wrapText="1"/>
      <protection locked="0"/>
    </xf>
    <xf numFmtId="0" fontId="9" fillId="5" borderId="12" xfId="0" applyFont="1" applyFill="1" applyBorder="1" applyAlignment="1" applyProtection="1">
      <alignment horizontal="left" wrapText="1"/>
      <protection locked="0"/>
    </xf>
    <xf numFmtId="0" fontId="9" fillId="5" borderId="13" xfId="0" applyFont="1" applyFill="1" applyBorder="1" applyAlignment="1" applyProtection="1">
      <alignment horizontal="left" wrapText="1"/>
      <protection locked="0"/>
    </xf>
    <xf numFmtId="1" fontId="9" fillId="5" borderId="6" xfId="0" applyNumberFormat="1" applyFont="1" applyFill="1" applyBorder="1" applyAlignment="1" applyProtection="1">
      <alignment horizontal="left" wrapText="1"/>
      <protection locked="0"/>
    </xf>
    <xf numFmtId="1" fontId="9" fillId="5" borderId="12" xfId="0" applyNumberFormat="1" applyFont="1" applyFill="1" applyBorder="1" applyAlignment="1" applyProtection="1">
      <alignment horizontal="left" wrapText="1"/>
      <protection locked="0"/>
    </xf>
    <xf numFmtId="1" fontId="9" fillId="5" borderId="13" xfId="0" applyNumberFormat="1" applyFont="1" applyFill="1" applyBorder="1" applyAlignment="1" applyProtection="1">
      <alignment horizontal="left" wrapText="1"/>
      <protection locked="0"/>
    </xf>
    <xf numFmtId="0" fontId="9" fillId="4" borderId="7" xfId="0" applyFont="1" applyFill="1" applyBorder="1" applyAlignment="1" applyProtection="1">
      <alignment horizontal="left" wrapText="1"/>
      <protection locked="0"/>
    </xf>
    <xf numFmtId="0" fontId="9" fillId="4" borderId="8" xfId="0" applyFont="1" applyFill="1" applyBorder="1" applyAlignment="1" applyProtection="1">
      <alignment horizontal="left" wrapText="1"/>
      <protection locked="0"/>
    </xf>
    <xf numFmtId="0" fontId="9" fillId="4" borderId="17" xfId="0" applyFont="1" applyFill="1" applyBorder="1" applyAlignment="1" applyProtection="1">
      <alignment horizontal="left" wrapText="1"/>
      <protection locked="0"/>
    </xf>
    <xf numFmtId="164" fontId="9" fillId="4" borderId="10" xfId="0" applyNumberFormat="1" applyFont="1" applyFill="1" applyBorder="1" applyAlignment="1" applyProtection="1">
      <alignment horizontal="left" wrapText="1"/>
      <protection locked="0"/>
    </xf>
    <xf numFmtId="164" fontId="9" fillId="4" borderId="11" xfId="0" applyNumberFormat="1" applyFont="1" applyFill="1" applyBorder="1" applyAlignment="1" applyProtection="1">
      <alignment horizontal="left" wrapText="1"/>
      <protection locked="0"/>
    </xf>
    <xf numFmtId="164" fontId="9" fillId="4" borderId="5" xfId="0" applyNumberFormat="1" applyFont="1" applyFill="1" applyBorder="1" applyAlignment="1" applyProtection="1">
      <alignment horizontal="left" wrapText="1"/>
      <protection locked="0"/>
    </xf>
    <xf numFmtId="14" fontId="9" fillId="4" borderId="6" xfId="0" applyNumberFormat="1" applyFont="1" applyFill="1" applyBorder="1" applyAlignment="1" applyProtection="1">
      <alignment horizontal="left" wrapText="1"/>
      <protection locked="0"/>
    </xf>
    <xf numFmtId="14" fontId="9" fillId="4" borderId="12" xfId="0" applyNumberFormat="1" applyFont="1" applyFill="1" applyBorder="1" applyAlignment="1" applyProtection="1">
      <alignment horizontal="left" wrapText="1"/>
      <protection locked="0"/>
    </xf>
    <xf numFmtId="14" fontId="9" fillId="4" borderId="13" xfId="0" applyNumberFormat="1" applyFont="1" applyFill="1" applyBorder="1" applyAlignment="1" applyProtection="1">
      <alignment horizontal="left" wrapText="1"/>
      <protection locked="0"/>
    </xf>
    <xf numFmtId="0" fontId="9" fillId="5" borderId="7" xfId="0" applyFont="1" applyFill="1" applyBorder="1" applyAlignment="1" applyProtection="1">
      <alignment horizontal="left" wrapText="1"/>
      <protection locked="0"/>
    </xf>
    <xf numFmtId="0" fontId="9" fillId="5" borderId="8" xfId="0" applyFont="1" applyFill="1" applyBorder="1" applyAlignment="1" applyProtection="1">
      <alignment horizontal="left" wrapText="1"/>
      <protection locked="0"/>
    </xf>
    <xf numFmtId="0" fontId="9" fillId="5" borderId="9" xfId="0" applyFont="1" applyFill="1" applyBorder="1" applyAlignment="1" applyProtection="1">
      <alignment horizontal="left" wrapText="1"/>
      <protection locked="0"/>
    </xf>
    <xf numFmtId="0" fontId="9" fillId="5" borderId="10" xfId="0" applyFont="1" applyFill="1" applyBorder="1" applyAlignment="1" applyProtection="1">
      <alignment horizontal="left" wrapText="1"/>
      <protection locked="0"/>
    </xf>
    <xf numFmtId="0" fontId="9" fillId="5" borderId="11" xfId="0" applyFont="1" applyFill="1" applyBorder="1" applyAlignment="1" applyProtection="1">
      <alignment horizontal="left" wrapText="1"/>
      <protection locked="0"/>
    </xf>
    <xf numFmtId="0" fontId="9" fillId="5" borderId="5" xfId="0" applyFont="1" applyFill="1" applyBorder="1" applyAlignment="1" applyProtection="1">
      <alignment horizontal="left" wrapText="1"/>
      <protection locked="0"/>
    </xf>
    <xf numFmtId="0" fontId="0" fillId="3" borderId="0" xfId="0" applyFill="1" applyAlignment="1" applyProtection="1">
      <alignment horizontal="center"/>
      <protection locked="0"/>
    </xf>
    <xf numFmtId="0" fontId="9" fillId="4" borderId="10" xfId="0" applyFont="1" applyFill="1" applyBorder="1" applyAlignment="1" applyProtection="1">
      <alignment horizontal="left" wrapText="1"/>
      <protection locked="0"/>
    </xf>
    <xf numFmtId="0" fontId="9" fillId="4" borderId="11" xfId="0" applyFont="1" applyFill="1" applyBorder="1" applyAlignment="1" applyProtection="1">
      <alignment horizontal="left" wrapText="1"/>
      <protection locked="0"/>
    </xf>
    <xf numFmtId="0" fontId="9" fillId="4" borderId="5" xfId="0" applyFont="1" applyFill="1" applyBorder="1" applyAlignment="1" applyProtection="1">
      <alignment horizontal="left" wrapText="1"/>
      <protection locked="0"/>
    </xf>
    <xf numFmtId="1" fontId="9" fillId="5" borderId="7" xfId="0" applyNumberFormat="1" applyFont="1" applyFill="1" applyBorder="1" applyAlignment="1" applyProtection="1">
      <alignment horizontal="left" wrapText="1"/>
      <protection locked="0"/>
    </xf>
    <xf numFmtId="1" fontId="9" fillId="5" borderId="8" xfId="0" applyNumberFormat="1" applyFont="1" applyFill="1" applyBorder="1" applyAlignment="1" applyProtection="1">
      <alignment horizontal="left" wrapText="1"/>
      <protection locked="0"/>
    </xf>
    <xf numFmtId="1" fontId="9" fillId="5" borderId="17" xfId="0" applyNumberFormat="1" applyFont="1" applyFill="1" applyBorder="1" applyAlignment="1" applyProtection="1">
      <alignment horizontal="left" wrapText="1"/>
      <protection locked="0"/>
    </xf>
    <xf numFmtId="0" fontId="10" fillId="4" borderId="6" xfId="0" applyFont="1" applyFill="1" applyBorder="1" applyAlignment="1" applyProtection="1">
      <alignment horizontal="center" wrapText="1"/>
    </xf>
    <xf numFmtId="0" fontId="10" fillId="4" borderId="12" xfId="0" applyFont="1" applyFill="1" applyBorder="1" applyAlignment="1" applyProtection="1">
      <alignment horizontal="center" wrapText="1"/>
    </xf>
    <xf numFmtId="0" fontId="10" fillId="4" borderId="21" xfId="0" applyFont="1" applyFill="1" applyBorder="1" applyAlignment="1" applyProtection="1">
      <alignment horizontal="center" wrapText="1"/>
    </xf>
    <xf numFmtId="0" fontId="9" fillId="4" borderId="6" xfId="0" applyFont="1" applyFill="1" applyBorder="1" applyAlignment="1" applyProtection="1">
      <alignment horizontal="center"/>
    </xf>
    <xf numFmtId="0" fontId="9" fillId="4" borderId="13" xfId="0" applyFont="1" applyFill="1" applyBorder="1" applyAlignment="1" applyProtection="1">
      <alignment horizontal="center"/>
    </xf>
    <xf numFmtId="0" fontId="9" fillId="4" borderId="7" xfId="0" applyFont="1" applyFill="1" applyBorder="1" applyAlignment="1" applyProtection="1">
      <alignment horizontal="center"/>
    </xf>
    <xf numFmtId="0" fontId="9" fillId="4" borderId="9" xfId="0" applyFont="1" applyFill="1" applyBorder="1" applyAlignment="1" applyProtection="1">
      <alignment horizontal="center"/>
    </xf>
    <xf numFmtId="0" fontId="7" fillId="4" borderId="15" xfId="0" applyFont="1" applyFill="1" applyBorder="1" applyAlignment="1" applyProtection="1">
      <alignment horizontal="left" vertical="center"/>
    </xf>
    <xf numFmtId="0" fontId="7" fillId="4" borderId="16" xfId="0" applyFont="1" applyFill="1" applyBorder="1" applyAlignment="1" applyProtection="1">
      <alignment horizontal="left" vertical="center"/>
    </xf>
    <xf numFmtId="0" fontId="9" fillId="4" borderId="18" xfId="0" applyFont="1" applyFill="1" applyBorder="1" applyAlignment="1" applyProtection="1">
      <alignment horizontal="left" wrapText="1"/>
      <protection locked="0"/>
    </xf>
    <xf numFmtId="0" fontId="9" fillId="4" borderId="19" xfId="0" applyFont="1" applyFill="1" applyBorder="1" applyAlignment="1" applyProtection="1">
      <alignment horizontal="left" wrapText="1"/>
      <protection locked="0"/>
    </xf>
    <xf numFmtId="0" fontId="9" fillId="4" borderId="20" xfId="0" applyFont="1" applyFill="1" applyBorder="1" applyAlignment="1" applyProtection="1">
      <alignment horizontal="left" wrapText="1"/>
      <protection locked="0"/>
    </xf>
    <xf numFmtId="0" fontId="9" fillId="5" borderId="17" xfId="0" applyFont="1" applyFill="1" applyBorder="1" applyAlignment="1" applyProtection="1">
      <alignment horizontal="left" wrapText="1"/>
      <protection locked="0"/>
    </xf>
    <xf numFmtId="0" fontId="9" fillId="4" borderId="7" xfId="0" applyFont="1" applyFill="1" applyBorder="1" applyAlignment="1" applyProtection="1">
      <alignment horizontal="left"/>
      <protection locked="0"/>
    </xf>
    <xf numFmtId="0" fontId="9" fillId="4" borderId="8" xfId="0" applyFont="1" applyFill="1" applyBorder="1" applyAlignment="1" applyProtection="1">
      <alignment horizontal="left"/>
      <protection locked="0"/>
    </xf>
    <xf numFmtId="0" fontId="9" fillId="4" borderId="17" xfId="0" applyFont="1" applyFill="1" applyBorder="1" applyAlignment="1" applyProtection="1">
      <alignment horizontal="left"/>
      <protection locked="0"/>
    </xf>
  </cellXfs>
  <cellStyles count="2">
    <cellStyle name="Köprü" xfId="1" builtinId="8"/>
    <cellStyle name="Normal" xfId="0" builtinId="0"/>
  </cellStyles>
  <dxfs count="4">
    <dxf>
      <font>
        <color rgb="FF9C0006"/>
      </font>
      <fill>
        <patternFill>
          <bgColor rgb="FFFFC7CE"/>
        </patternFill>
      </fill>
    </dxf>
    <dxf>
      <fill>
        <patternFill>
          <bgColor theme="6" tint="0.59996337778862885"/>
        </patternFill>
      </fill>
    </dxf>
    <dxf>
      <font>
        <color rgb="FF9C0006"/>
      </font>
      <fill>
        <patternFill>
          <bgColor rgb="FFFFC7CE"/>
        </patternFill>
      </fill>
    </dxf>
    <dxf>
      <fill>
        <patternFill>
          <bgColor theme="6"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YAPIM%20&#304;&#350;&#304;.xlsx"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1">
    <pageSetUpPr fitToPage="1"/>
  </sheetPr>
  <dimension ref="A1:BJ1150"/>
  <sheetViews>
    <sheetView tabSelected="1" zoomScaleNormal="100" workbookViewId="0">
      <selection activeCell="S12" sqref="S12"/>
    </sheetView>
  </sheetViews>
  <sheetFormatPr defaultRowHeight="15" x14ac:dyDescent="0.25"/>
  <cols>
    <col min="1" max="4" width="9.140625" style="5"/>
    <col min="5" max="5" width="12.7109375" style="5" customWidth="1"/>
    <col min="6" max="7" width="9.140625" style="5"/>
    <col min="8" max="8" width="47.140625" style="7" customWidth="1"/>
    <col min="9" max="9" width="16" style="17" customWidth="1"/>
    <col min="10" max="10" width="13.140625" style="7" customWidth="1"/>
    <col min="11" max="11" width="16.140625" style="7" customWidth="1"/>
    <col min="12" max="12" width="13" style="7" customWidth="1"/>
    <col min="13" max="13" width="17.28515625" style="26" customWidth="1"/>
    <col min="14" max="14" width="16.140625" style="5" customWidth="1"/>
    <col min="15" max="52" width="9.140625" style="5"/>
    <col min="53" max="62" width="9.140625" style="6"/>
    <col min="63" max="16384" width="9.140625" style="7"/>
  </cols>
  <sheetData>
    <row r="1" spans="8:16" x14ac:dyDescent="0.25">
      <c r="H1" s="5"/>
      <c r="I1" s="5"/>
      <c r="J1" s="5"/>
      <c r="K1" s="5"/>
      <c r="L1" s="5"/>
      <c r="M1" s="22"/>
    </row>
    <row r="2" spans="8:16" ht="15.75" thickBot="1" x14ac:dyDescent="0.3">
      <c r="H2" s="5"/>
      <c r="I2" s="5"/>
      <c r="J2" s="5"/>
      <c r="K2" s="5"/>
      <c r="L2" s="5"/>
      <c r="M2" s="22"/>
    </row>
    <row r="3" spans="8:16" ht="58.5" customHeight="1" thickBot="1" x14ac:dyDescent="0.45">
      <c r="H3" s="71" t="s">
        <v>124</v>
      </c>
      <c r="I3" s="72"/>
      <c r="J3" s="72"/>
      <c r="K3" s="72"/>
      <c r="L3" s="72"/>
      <c r="M3" s="73"/>
    </row>
    <row r="4" spans="8:16" ht="15.75" thickBot="1" x14ac:dyDescent="0.3">
      <c r="H4" s="28" t="s">
        <v>0</v>
      </c>
      <c r="I4" s="80"/>
      <c r="J4" s="81"/>
      <c r="K4" s="81"/>
      <c r="L4" s="82"/>
      <c r="M4" s="27" t="str">
        <f>IF(I4="","UYGUN DEĞİL","UYGUNDUR")</f>
        <v>UYGUN DEĞİL</v>
      </c>
    </row>
    <row r="5" spans="8:16" ht="15.75" thickBot="1" x14ac:dyDescent="0.3">
      <c r="H5" s="29" t="s">
        <v>11</v>
      </c>
      <c r="I5" s="58"/>
      <c r="J5" s="59"/>
      <c r="K5" s="59"/>
      <c r="L5" s="83"/>
      <c r="M5" s="27" t="str">
        <f>IF(I5="","UYGUN DEĞİL","UYGUNDUR")</f>
        <v>UYGUN DEĞİL</v>
      </c>
      <c r="O5" s="8"/>
      <c r="P5" s="8"/>
    </row>
    <row r="6" spans="8:16" ht="15.75" thickBot="1" x14ac:dyDescent="0.3">
      <c r="H6" s="29" t="s">
        <v>1</v>
      </c>
      <c r="I6" s="43"/>
      <c r="J6" s="44"/>
      <c r="K6" s="44"/>
      <c r="L6" s="44"/>
      <c r="M6" s="27" t="str">
        <f t="shared" ref="M6:M22" si="0">IF(I6="","UYGUN DEĞİL","UYGUNDUR")</f>
        <v>UYGUN DEĞİL</v>
      </c>
      <c r="O6" s="8"/>
      <c r="P6" s="8"/>
    </row>
    <row r="7" spans="8:16" ht="15.75" thickBot="1" x14ac:dyDescent="0.3">
      <c r="H7" s="29" t="s">
        <v>2</v>
      </c>
      <c r="I7" s="49"/>
      <c r="J7" s="50"/>
      <c r="K7" s="50"/>
      <c r="L7" s="51"/>
      <c r="M7" s="27" t="str">
        <f t="shared" si="0"/>
        <v>UYGUN DEĞİL</v>
      </c>
    </row>
    <row r="8" spans="8:16" ht="15.75" thickBot="1" x14ac:dyDescent="0.3">
      <c r="H8" s="29" t="s">
        <v>23</v>
      </c>
      <c r="I8" s="49"/>
      <c r="J8" s="50"/>
      <c r="K8" s="50"/>
      <c r="L8" s="51"/>
      <c r="M8" s="27" t="str">
        <f>IF(I8="","UYGUN DEĞİL","UYGUNDUR")</f>
        <v>UYGUN DEĞİL</v>
      </c>
    </row>
    <row r="9" spans="8:16" ht="15.75" thickBot="1" x14ac:dyDescent="0.3">
      <c r="H9" s="78" t="s">
        <v>24</v>
      </c>
      <c r="I9" s="18" t="s">
        <v>25</v>
      </c>
      <c r="J9" s="84"/>
      <c r="K9" s="85"/>
      <c r="L9" s="86"/>
      <c r="M9" s="27" t="str">
        <f>IF(J9="","UYGUN DEĞİL","UYGUNDUR")</f>
        <v>UYGUN DEĞİL</v>
      </c>
    </row>
    <row r="10" spans="8:16" ht="15.75" thickBot="1" x14ac:dyDescent="0.3">
      <c r="H10" s="79"/>
      <c r="I10" s="18" t="s">
        <v>26</v>
      </c>
      <c r="J10" s="84"/>
      <c r="K10" s="85"/>
      <c r="L10" s="86"/>
      <c r="M10" s="27" t="str">
        <f t="shared" ref="M10:M13" si="1">IF(J10="","UYGUN DEĞİL","UYGUNDUR")</f>
        <v>UYGUN DEĞİL</v>
      </c>
    </row>
    <row r="11" spans="8:16" ht="15.75" thickBot="1" x14ac:dyDescent="0.3">
      <c r="H11" s="79"/>
      <c r="I11" s="18" t="s">
        <v>26</v>
      </c>
      <c r="J11" s="84"/>
      <c r="K11" s="85"/>
      <c r="L11" s="86"/>
      <c r="M11" s="27" t="str">
        <f t="shared" si="1"/>
        <v>UYGUN DEĞİL</v>
      </c>
    </row>
    <row r="12" spans="8:16" ht="15.75" thickBot="1" x14ac:dyDescent="0.3">
      <c r="H12" s="79"/>
      <c r="I12" s="18" t="s">
        <v>27</v>
      </c>
      <c r="J12" s="84"/>
      <c r="K12" s="85"/>
      <c r="L12" s="86"/>
      <c r="M12" s="27" t="str">
        <f t="shared" si="1"/>
        <v>UYGUN DEĞİL</v>
      </c>
    </row>
    <row r="13" spans="8:16" ht="15.75" thickBot="1" x14ac:dyDescent="0.3">
      <c r="H13" s="79"/>
      <c r="I13" s="18" t="s">
        <v>28</v>
      </c>
      <c r="J13" s="84"/>
      <c r="K13" s="85"/>
      <c r="L13" s="86"/>
      <c r="M13" s="27" t="str">
        <f t="shared" si="1"/>
        <v>UYGUN DEĞİL</v>
      </c>
    </row>
    <row r="14" spans="8:16" ht="15.75" thickBot="1" x14ac:dyDescent="0.3">
      <c r="H14" s="30" t="s">
        <v>18</v>
      </c>
      <c r="I14" s="61"/>
      <c r="J14" s="62"/>
      <c r="K14" s="62"/>
      <c r="L14" s="63"/>
      <c r="M14" s="27" t="str">
        <f>IF(I14="","UYGUN DEĞİL","UYGUNDUR")</f>
        <v>UYGUN DEĞİL</v>
      </c>
    </row>
    <row r="15" spans="8:16" ht="15.75" thickBot="1" x14ac:dyDescent="0.3">
      <c r="H15" s="31" t="s">
        <v>16</v>
      </c>
      <c r="I15" s="61"/>
      <c r="J15" s="62"/>
      <c r="K15" s="62"/>
      <c r="L15" s="63"/>
      <c r="M15" s="27" t="str">
        <f>IF(I15="","UYGUN DEĞİL","UYGUNDUR")</f>
        <v>UYGUN DEĞİL</v>
      </c>
    </row>
    <row r="16" spans="8:16" ht="15.75" thickBot="1" x14ac:dyDescent="0.3">
      <c r="H16" s="31" t="s">
        <v>83</v>
      </c>
      <c r="I16" s="61"/>
      <c r="J16" s="62"/>
      <c r="K16" s="62"/>
      <c r="L16" s="63"/>
      <c r="M16" s="27" t="str">
        <f t="shared" si="0"/>
        <v>UYGUN DEĞİL</v>
      </c>
    </row>
    <row r="17" spans="8:13" ht="15.75" thickBot="1" x14ac:dyDescent="0.3">
      <c r="H17" s="31" t="s">
        <v>84</v>
      </c>
      <c r="I17" s="61"/>
      <c r="J17" s="62"/>
      <c r="K17" s="62"/>
      <c r="L17" s="63"/>
      <c r="M17" s="27" t="str">
        <f t="shared" si="0"/>
        <v>UYGUN DEĞİL</v>
      </c>
    </row>
    <row r="18" spans="8:13" ht="15.75" thickBot="1" x14ac:dyDescent="0.3">
      <c r="H18" s="31" t="s">
        <v>85</v>
      </c>
      <c r="I18" s="61"/>
      <c r="J18" s="62"/>
      <c r="K18" s="62"/>
      <c r="L18" s="63"/>
      <c r="M18" s="27" t="str">
        <f t="shared" si="0"/>
        <v>UYGUN DEĞİL</v>
      </c>
    </row>
    <row r="19" spans="8:13" ht="30" customHeight="1" thickBot="1" x14ac:dyDescent="0.3">
      <c r="H19" s="31" t="s">
        <v>90</v>
      </c>
      <c r="I19" s="61"/>
      <c r="J19" s="62"/>
      <c r="K19" s="62"/>
      <c r="L19" s="63"/>
      <c r="M19" s="27" t="str">
        <f t="shared" si="0"/>
        <v>UYGUN DEĞİL</v>
      </c>
    </row>
    <row r="20" spans="8:13" ht="15.75" thickBot="1" x14ac:dyDescent="0.3">
      <c r="H20" s="32" t="s">
        <v>93</v>
      </c>
      <c r="I20" s="65"/>
      <c r="J20" s="66"/>
      <c r="K20" s="66"/>
      <c r="L20" s="67"/>
      <c r="M20" s="27" t="str">
        <f t="shared" si="0"/>
        <v>UYGUN DEĞİL</v>
      </c>
    </row>
    <row r="21" spans="8:13" ht="15.75" thickBot="1" x14ac:dyDescent="0.3">
      <c r="H21" s="32" t="s">
        <v>10</v>
      </c>
      <c r="I21" s="61"/>
      <c r="J21" s="62"/>
      <c r="K21" s="62"/>
      <c r="L21" s="63"/>
      <c r="M21" s="27" t="str">
        <f t="shared" si="0"/>
        <v>UYGUN DEĞİL</v>
      </c>
    </row>
    <row r="22" spans="8:13" ht="15.75" thickBot="1" x14ac:dyDescent="0.3">
      <c r="H22" s="32" t="s">
        <v>9</v>
      </c>
      <c r="I22" s="65"/>
      <c r="J22" s="66"/>
      <c r="K22" s="66"/>
      <c r="L22" s="67"/>
      <c r="M22" s="27" t="str">
        <f t="shared" si="0"/>
        <v>UYGUN DEĞİL</v>
      </c>
    </row>
    <row r="23" spans="8:13" ht="15.75" thickBot="1" x14ac:dyDescent="0.3">
      <c r="H23" s="29" t="s">
        <v>36</v>
      </c>
      <c r="I23" s="68"/>
      <c r="J23" s="69"/>
      <c r="K23" s="69"/>
      <c r="L23" s="70"/>
      <c r="M23" s="23" t="str">
        <f>IF(I23="","UYGUN DEĞİL",IF(AND(I5="BELLİ_İSTEKLİLER_ARASINDA_İHALE",I23&lt;5),"UYGUN DEĞİL","UYGUNDUR"))</f>
        <v>UYGUN DEĞİL</v>
      </c>
    </row>
    <row r="24" spans="8:13" ht="15.75" thickBot="1" x14ac:dyDescent="0.3">
      <c r="H24" s="29" t="s">
        <v>105</v>
      </c>
      <c r="I24" s="46"/>
      <c r="J24" s="47"/>
      <c r="K24" s="47"/>
      <c r="L24" s="48"/>
      <c r="M24" s="23" t="str">
        <f>IF(I24="","UYGUN DEĞİL",IF(AND(I5="BELLİ_İSTEKLİLER_ARASINDA_İHALE",I24&lt;3),"UYGUN DEĞİL","UYGUNDUR"))</f>
        <v>UYGUN DEĞİL</v>
      </c>
    </row>
    <row r="25" spans="8:13" ht="15" customHeight="1" thickBot="1" x14ac:dyDescent="0.3">
      <c r="H25" s="30" t="s">
        <v>73</v>
      </c>
      <c r="I25" s="74" t="s">
        <v>68</v>
      </c>
      <c r="J25" s="75"/>
      <c r="K25" s="76" t="s">
        <v>71</v>
      </c>
      <c r="L25" s="77"/>
      <c r="M25" s="41"/>
    </row>
    <row r="26" spans="8:13" ht="30" customHeight="1" thickBot="1" x14ac:dyDescent="0.3">
      <c r="H26" s="30" t="s">
        <v>53</v>
      </c>
      <c r="I26" s="19" t="s">
        <v>69</v>
      </c>
      <c r="J26" s="20" t="s">
        <v>70</v>
      </c>
      <c r="K26" s="20" t="s">
        <v>72</v>
      </c>
      <c r="L26" s="21" t="s">
        <v>70</v>
      </c>
      <c r="M26" s="42"/>
    </row>
    <row r="27" spans="8:13" ht="15.75" thickBot="1" x14ac:dyDescent="0.3">
      <c r="H27" s="30" t="s">
        <v>29</v>
      </c>
      <c r="I27" s="9"/>
      <c r="J27" s="10"/>
      <c r="K27" s="9"/>
      <c r="L27" s="11"/>
      <c r="M27" s="23" t="str">
        <f>IF(AND(L27&gt;J27+30,K27&gt;=I27*3/100),"UYGUNDUR","UYGUN DEĞİL")</f>
        <v>UYGUN DEĞİL</v>
      </c>
    </row>
    <row r="28" spans="8:13" ht="15.75" thickBot="1" x14ac:dyDescent="0.3">
      <c r="H28" s="30" t="s">
        <v>30</v>
      </c>
      <c r="I28" s="9"/>
      <c r="J28" s="10"/>
      <c r="K28" s="9"/>
      <c r="L28" s="11"/>
      <c r="M28" s="37" t="str">
        <f>IF(AND(L28&gt;J28+30,K28&gt;=I28*3/100),"UYGUNDUR","UYGUN DEĞİL")</f>
        <v>UYGUN DEĞİL</v>
      </c>
    </row>
    <row r="29" spans="8:13" ht="15.75" thickBot="1" x14ac:dyDescent="0.3">
      <c r="H29" s="30" t="s">
        <v>31</v>
      </c>
      <c r="I29" s="9"/>
      <c r="J29" s="10"/>
      <c r="K29" s="9"/>
      <c r="L29" s="11"/>
      <c r="M29" s="37" t="str">
        <f>IF(AND(L29&gt;J29+30,K29&gt;=I29*3/100),"UYGUNDUR","UYGUN DEĞİL")</f>
        <v>UYGUN DEĞİL</v>
      </c>
    </row>
    <row r="30" spans="8:13" ht="15.75" thickBot="1" x14ac:dyDescent="0.3">
      <c r="H30" s="30" t="s">
        <v>32</v>
      </c>
      <c r="I30" s="9"/>
      <c r="J30" s="10"/>
      <c r="K30" s="9"/>
      <c r="L30" s="11"/>
      <c r="M30" s="37" t="str">
        <f t="shared" ref="M30" si="2">IF(AND(L30&gt;J30+30,K30&gt;=I30*3/100),"UYGUNDUR","UYGUN DEĞİL")</f>
        <v>UYGUN DEĞİL</v>
      </c>
    </row>
    <row r="31" spans="8:13" ht="15.75" thickBot="1" x14ac:dyDescent="0.3">
      <c r="H31" s="30" t="s">
        <v>74</v>
      </c>
      <c r="I31" s="12"/>
      <c r="J31" s="13"/>
      <c r="K31" s="12"/>
      <c r="L31" s="14"/>
      <c r="M31" s="37" t="str">
        <f>IF(AND(L31&gt;J31+30,K31&gt;=I31*3/100),"UYGUNDUR","UYGUN DEĞİL")</f>
        <v>UYGUN DEĞİL</v>
      </c>
    </row>
    <row r="32" spans="8:13" ht="15.75" thickBot="1" x14ac:dyDescent="0.3">
      <c r="H32" s="33" t="s">
        <v>33</v>
      </c>
      <c r="I32" s="65"/>
      <c r="J32" s="66"/>
      <c r="K32" s="66"/>
      <c r="L32" s="67"/>
      <c r="M32" s="27" t="str">
        <f>IF(I32="","UYGUN DEĞİL","UYGUNDUR")</f>
        <v>UYGUN DEĞİL</v>
      </c>
    </row>
    <row r="33" spans="8:37" ht="15.75" thickBot="1" x14ac:dyDescent="0.3">
      <c r="H33" s="32" t="s">
        <v>8</v>
      </c>
      <c r="I33" s="52"/>
      <c r="J33" s="53"/>
      <c r="K33" s="53"/>
      <c r="L33" s="54"/>
      <c r="M33" s="27" t="str">
        <f t="shared" ref="M33:M36" si="3">IF(I33="","UYGUN DEĞİL","UYGUNDUR")</f>
        <v>UYGUN DEĞİL</v>
      </c>
    </row>
    <row r="34" spans="8:37" ht="15.75" thickBot="1" x14ac:dyDescent="0.3">
      <c r="H34" s="30" t="s">
        <v>75</v>
      </c>
      <c r="I34" s="49"/>
      <c r="J34" s="50"/>
      <c r="K34" s="50"/>
      <c r="L34" s="51"/>
      <c r="M34" s="27" t="str">
        <f t="shared" si="3"/>
        <v>UYGUN DEĞİL</v>
      </c>
    </row>
    <row r="35" spans="8:37" ht="15.75" thickBot="1" x14ac:dyDescent="0.3">
      <c r="H35" s="34" t="s">
        <v>3</v>
      </c>
      <c r="I35" s="52"/>
      <c r="J35" s="53"/>
      <c r="K35" s="53"/>
      <c r="L35" s="54"/>
      <c r="M35" s="38" t="str">
        <f>IF(OR(I35="",I35&lt;I33),"UYGUN DEĞİL","UYGUNDUR")</f>
        <v>UYGUN DEĞİL</v>
      </c>
    </row>
    <row r="36" spans="8:37" ht="15.75" thickBot="1" x14ac:dyDescent="0.3">
      <c r="H36" s="32" t="s">
        <v>112</v>
      </c>
      <c r="I36" s="55"/>
      <c r="J36" s="56"/>
      <c r="K36" s="56"/>
      <c r="L36" s="57"/>
      <c r="M36" s="27" t="str">
        <f t="shared" si="3"/>
        <v>UYGUN DEĞİL</v>
      </c>
    </row>
    <row r="37" spans="8:37" ht="15.75" thickBot="1" x14ac:dyDescent="0.3">
      <c r="H37" s="32" t="s">
        <v>15</v>
      </c>
      <c r="I37" s="52"/>
      <c r="J37" s="53"/>
      <c r="K37" s="53"/>
      <c r="L37" s="54"/>
      <c r="M37" s="24" t="str">
        <f>IF(I37="","UYGUN DEĞİL",IF(I37&lt;=I35,"UYGUNDUR","UYGUN DEĞİL"))</f>
        <v>UYGUN DEĞİL</v>
      </c>
    </row>
    <row r="38" spans="8:37" ht="15.75" thickBot="1" x14ac:dyDescent="0.3">
      <c r="H38" s="15" t="s">
        <v>65</v>
      </c>
      <c r="I38" s="55"/>
      <c r="J38" s="56"/>
      <c r="K38" s="56"/>
      <c r="L38" s="56"/>
      <c r="M38" s="27"/>
    </row>
    <row r="39" spans="8:37" ht="15.75" thickBot="1" x14ac:dyDescent="0.3">
      <c r="H39" s="15" t="s">
        <v>109</v>
      </c>
      <c r="I39" s="43"/>
      <c r="J39" s="44"/>
      <c r="K39" s="44"/>
      <c r="L39" s="45"/>
      <c r="M39" s="27"/>
    </row>
    <row r="40" spans="8:37" ht="34.5" customHeight="1" thickBot="1" x14ac:dyDescent="0.3">
      <c r="H40" s="31" t="s">
        <v>76</v>
      </c>
      <c r="I40" s="65"/>
      <c r="J40" s="66"/>
      <c r="K40" s="66"/>
      <c r="L40" s="67"/>
      <c r="M40" s="27" t="str">
        <f t="shared" ref="M40" si="4">IF(I40="","UYGUN DEĞİL","UYGUNDUR")</f>
        <v>UYGUN DEĞİL</v>
      </c>
    </row>
    <row r="41" spans="8:37" ht="30.75" thickBot="1" x14ac:dyDescent="0.3">
      <c r="H41" s="31" t="s">
        <v>60</v>
      </c>
      <c r="I41" s="61"/>
      <c r="J41" s="62"/>
      <c r="K41" s="62"/>
      <c r="L41" s="63"/>
      <c r="M41" s="23" t="str">
        <f>IF(OR(I41="EVET/AÇIKLAMA YAPILMIŞ",I41="HAYIR"),"UYGUNDUR","UYGUN DEĞİL")</f>
        <v>UYGUN DEĞİL</v>
      </c>
      <c r="T41" s="64"/>
      <c r="U41" s="64"/>
      <c r="V41" s="64"/>
      <c r="W41" s="64"/>
      <c r="AA41" s="64"/>
      <c r="AB41" s="64"/>
      <c r="AC41" s="64"/>
      <c r="AD41" s="64"/>
    </row>
    <row r="42" spans="8:37" ht="45.75" thickBot="1" x14ac:dyDescent="0.3">
      <c r="H42" s="31" t="s">
        <v>116</v>
      </c>
      <c r="I42" s="61"/>
      <c r="J42" s="62"/>
      <c r="K42" s="62"/>
      <c r="L42" s="63"/>
      <c r="M42" s="23" t="str">
        <f>IF(OR(I42="EVET",I42="YILLARA YAYGIN YÜKLENME DEĞİLDİR"),"UYGUNDUR","UYGUN DEĞİL")</f>
        <v>UYGUN DEĞİL</v>
      </c>
      <c r="AH42" s="64"/>
      <c r="AI42" s="64"/>
      <c r="AJ42" s="64"/>
      <c r="AK42" s="64"/>
    </row>
    <row r="43" spans="8:37" ht="30.75" thickBot="1" x14ac:dyDescent="0.3">
      <c r="H43" s="31" t="s">
        <v>34</v>
      </c>
      <c r="I43" s="61"/>
      <c r="J43" s="62"/>
      <c r="K43" s="62"/>
      <c r="L43" s="63"/>
      <c r="M43" s="23" t="str">
        <f t="shared" ref="M43:M47" si="5">IF(I43="EVET","UYGUNDUR","UYGUN DEĞİL")</f>
        <v>UYGUN DEĞİL</v>
      </c>
    </row>
    <row r="44" spans="8:37" ht="15.75" thickBot="1" x14ac:dyDescent="0.3">
      <c r="H44" s="31" t="s">
        <v>35</v>
      </c>
      <c r="I44" s="61"/>
      <c r="J44" s="62"/>
      <c r="K44" s="62"/>
      <c r="L44" s="63"/>
      <c r="M44" s="23" t="str">
        <f t="shared" ref="M44" si="6">IF(I44="EVET","UYGUNDUR","UYGUN DEĞİL")</f>
        <v>UYGUN DEĞİL</v>
      </c>
    </row>
    <row r="45" spans="8:37" ht="23.25" customHeight="1" thickBot="1" x14ac:dyDescent="0.3">
      <c r="H45" s="31" t="s">
        <v>79</v>
      </c>
      <c r="I45" s="61"/>
      <c r="J45" s="62"/>
      <c r="K45" s="62"/>
      <c r="L45" s="63"/>
      <c r="M45" s="23" t="str">
        <f t="shared" si="5"/>
        <v>UYGUN DEĞİL</v>
      </c>
    </row>
    <row r="46" spans="8:37" ht="27" customHeight="1" thickBot="1" x14ac:dyDescent="0.3">
      <c r="H46" s="35" t="s">
        <v>80</v>
      </c>
      <c r="I46" s="61"/>
      <c r="J46" s="62"/>
      <c r="K46" s="62"/>
      <c r="L46" s="63"/>
      <c r="M46" s="23" t="str">
        <f t="shared" si="5"/>
        <v>UYGUN DEĞİL</v>
      </c>
    </row>
    <row r="47" spans="8:37" ht="30" customHeight="1" thickBot="1" x14ac:dyDescent="0.3">
      <c r="H47" s="35" t="s">
        <v>81</v>
      </c>
      <c r="I47" s="61"/>
      <c r="J47" s="62"/>
      <c r="K47" s="62"/>
      <c r="L47" s="63"/>
      <c r="M47" s="23" t="str">
        <f t="shared" si="5"/>
        <v>UYGUN DEĞİL</v>
      </c>
    </row>
    <row r="48" spans="8:37" ht="30" customHeight="1" thickBot="1" x14ac:dyDescent="0.3">
      <c r="H48" s="31" t="s">
        <v>82</v>
      </c>
      <c r="I48" s="61"/>
      <c r="J48" s="62"/>
      <c r="K48" s="62"/>
      <c r="L48" s="63"/>
      <c r="M48" s="27" t="str">
        <f>IF(OR(I48="EVET",I48="HAYIR"),"UYGUNDUR","UYGUN DEĞİL")</f>
        <v>UYGUN DEĞİL</v>
      </c>
    </row>
    <row r="49" spans="8:13" ht="45.75" thickBot="1" x14ac:dyDescent="0.3">
      <c r="H49" s="31" t="s">
        <v>66</v>
      </c>
      <c r="I49" s="61"/>
      <c r="J49" s="62"/>
      <c r="K49" s="62"/>
      <c r="L49" s="63"/>
      <c r="M49" s="27" t="str">
        <f>IF(OR(I49="",I49="HAYIR"),"UYGUN DEĞİL","UYGUNDUR")</f>
        <v>UYGUN DEĞİL</v>
      </c>
    </row>
    <row r="50" spans="8:13" ht="30" customHeight="1" thickBot="1" x14ac:dyDescent="0.3">
      <c r="H50" s="36" t="s">
        <v>67</v>
      </c>
      <c r="I50" s="61"/>
      <c r="J50" s="62"/>
      <c r="K50" s="62"/>
      <c r="L50" s="63"/>
      <c r="M50" s="27" t="str">
        <f>IF(OR(I50="",I50="HAYIR"),"UYGUN DEĞİL","UYGUNDUR")</f>
        <v>UYGUN DEĞİL</v>
      </c>
    </row>
    <row r="51" spans="8:13" ht="30.75" thickBot="1" x14ac:dyDescent="0.3">
      <c r="H51" s="31" t="s">
        <v>19</v>
      </c>
      <c r="I51" s="61"/>
      <c r="J51" s="62"/>
      <c r="K51" s="62"/>
      <c r="L51" s="63"/>
      <c r="M51" s="23" t="str">
        <f>IF(I51="EVET","UYGUNDUR","UYGUN DEĞİL")</f>
        <v>UYGUN DEĞİL</v>
      </c>
    </row>
    <row r="52" spans="8:13" ht="15.75" thickBot="1" x14ac:dyDescent="0.3">
      <c r="H52" s="31" t="s">
        <v>20</v>
      </c>
      <c r="I52" s="61"/>
      <c r="J52" s="62"/>
      <c r="K52" s="62"/>
      <c r="L52" s="63"/>
      <c r="M52" s="23" t="str">
        <f>IF(I52="HAYIR","UYGUNDUR","UYGUN DEĞİL")</f>
        <v>UYGUN DEĞİL</v>
      </c>
    </row>
    <row r="53" spans="8:13" ht="30.75" thickBot="1" x14ac:dyDescent="0.3">
      <c r="H53" s="31" t="s">
        <v>21</v>
      </c>
      <c r="I53" s="61"/>
      <c r="J53" s="62"/>
      <c r="K53" s="62"/>
      <c r="L53" s="63"/>
      <c r="M53" s="23" t="str">
        <f>IF(OR(I53="EVET/ŞERH DÜŞÜLMÜŞ",I53="HAYIR"),"UYGUNDUR","UYGUN DEĞİL")</f>
        <v>UYGUN DEĞİL</v>
      </c>
    </row>
    <row r="54" spans="8:13" ht="30.75" thickBot="1" x14ac:dyDescent="0.3">
      <c r="H54" s="30" t="s">
        <v>22</v>
      </c>
      <c r="I54" s="58"/>
      <c r="J54" s="59"/>
      <c r="K54" s="59"/>
      <c r="L54" s="60"/>
      <c r="M54" s="23" t="str">
        <f>IF(I54="EVET","UYGUNDUR","UYGUN DEĞİL")</f>
        <v>UYGUN DEĞİL</v>
      </c>
    </row>
    <row r="55" spans="8:13" s="5" customFormat="1" x14ac:dyDescent="0.25">
      <c r="M55" s="22"/>
    </row>
    <row r="56" spans="8:13" s="5" customFormat="1" x14ac:dyDescent="0.25">
      <c r="M56" s="22"/>
    </row>
    <row r="57" spans="8:13" s="5" customFormat="1" x14ac:dyDescent="0.25">
      <c r="I57" s="16"/>
      <c r="M57" s="25"/>
    </row>
    <row r="58" spans="8:13" s="5" customFormat="1" x14ac:dyDescent="0.25">
      <c r="I58" s="16"/>
      <c r="M58" s="25"/>
    </row>
    <row r="59" spans="8:13" s="5" customFormat="1" x14ac:dyDescent="0.25">
      <c r="I59" s="16"/>
      <c r="M59" s="25"/>
    </row>
    <row r="60" spans="8:13" s="5" customFormat="1" x14ac:dyDescent="0.25">
      <c r="I60" s="16"/>
      <c r="M60" s="25"/>
    </row>
    <row r="61" spans="8:13" s="5" customFormat="1" x14ac:dyDescent="0.25">
      <c r="I61" s="16"/>
      <c r="M61" s="25"/>
    </row>
    <row r="62" spans="8:13" s="5" customFormat="1" x14ac:dyDescent="0.25">
      <c r="I62" s="16"/>
      <c r="M62" s="25"/>
    </row>
    <row r="63" spans="8:13" s="5" customFormat="1" x14ac:dyDescent="0.25">
      <c r="I63" s="16"/>
      <c r="M63" s="25"/>
    </row>
    <row r="64" spans="8:13" s="5" customFormat="1" x14ac:dyDescent="0.25">
      <c r="I64" s="16"/>
      <c r="M64" s="25"/>
    </row>
    <row r="65" spans="9:13" s="5" customFormat="1" x14ac:dyDescent="0.25">
      <c r="I65" s="16"/>
      <c r="M65" s="25"/>
    </row>
    <row r="66" spans="9:13" s="5" customFormat="1" x14ac:dyDescent="0.25">
      <c r="I66" s="16"/>
      <c r="M66" s="25"/>
    </row>
    <row r="67" spans="9:13" s="5" customFormat="1" x14ac:dyDescent="0.25">
      <c r="I67" s="16"/>
      <c r="M67" s="25"/>
    </row>
    <row r="68" spans="9:13" s="5" customFormat="1" x14ac:dyDescent="0.25">
      <c r="I68" s="16"/>
      <c r="M68" s="25"/>
    </row>
    <row r="69" spans="9:13" s="5" customFormat="1" x14ac:dyDescent="0.25">
      <c r="I69" s="16"/>
      <c r="M69" s="25"/>
    </row>
    <row r="70" spans="9:13" s="5" customFormat="1" x14ac:dyDescent="0.25">
      <c r="I70" s="16"/>
      <c r="M70" s="25"/>
    </row>
    <row r="71" spans="9:13" s="5" customFormat="1" x14ac:dyDescent="0.25">
      <c r="I71" s="16"/>
      <c r="M71" s="25"/>
    </row>
    <row r="72" spans="9:13" s="5" customFormat="1" x14ac:dyDescent="0.25">
      <c r="I72" s="16"/>
      <c r="M72" s="25"/>
    </row>
    <row r="73" spans="9:13" s="5" customFormat="1" x14ac:dyDescent="0.25">
      <c r="I73" s="16"/>
      <c r="M73" s="25"/>
    </row>
    <row r="74" spans="9:13" s="5" customFormat="1" x14ac:dyDescent="0.25">
      <c r="I74" s="16"/>
      <c r="M74" s="25"/>
    </row>
    <row r="75" spans="9:13" s="5" customFormat="1" x14ac:dyDescent="0.25">
      <c r="I75" s="16"/>
      <c r="M75" s="25"/>
    </row>
    <row r="76" spans="9:13" s="5" customFormat="1" x14ac:dyDescent="0.25">
      <c r="I76" s="16"/>
      <c r="M76" s="25"/>
    </row>
    <row r="77" spans="9:13" s="5" customFormat="1" x14ac:dyDescent="0.25">
      <c r="I77" s="16"/>
      <c r="M77" s="25"/>
    </row>
    <row r="78" spans="9:13" s="5" customFormat="1" x14ac:dyDescent="0.25">
      <c r="I78" s="16"/>
      <c r="M78" s="25"/>
    </row>
    <row r="79" spans="9:13" s="5" customFormat="1" x14ac:dyDescent="0.25">
      <c r="I79" s="16"/>
      <c r="M79" s="25"/>
    </row>
    <row r="80" spans="9:13" s="5" customFormat="1" x14ac:dyDescent="0.25">
      <c r="I80" s="16"/>
      <c r="M80" s="25"/>
    </row>
    <row r="81" spans="9:13" s="5" customFormat="1" x14ac:dyDescent="0.25">
      <c r="I81" s="16"/>
      <c r="M81" s="25"/>
    </row>
    <row r="82" spans="9:13" s="5" customFormat="1" x14ac:dyDescent="0.25">
      <c r="I82" s="16"/>
      <c r="M82" s="25"/>
    </row>
    <row r="83" spans="9:13" s="5" customFormat="1" x14ac:dyDescent="0.25">
      <c r="I83" s="16"/>
      <c r="M83" s="25"/>
    </row>
    <row r="84" spans="9:13" s="5" customFormat="1" x14ac:dyDescent="0.25">
      <c r="I84" s="16"/>
      <c r="M84" s="25"/>
    </row>
    <row r="85" spans="9:13" s="5" customFormat="1" x14ac:dyDescent="0.25">
      <c r="I85" s="16"/>
      <c r="M85" s="25"/>
    </row>
    <row r="86" spans="9:13" s="5" customFormat="1" x14ac:dyDescent="0.25">
      <c r="I86" s="16"/>
      <c r="M86" s="25"/>
    </row>
    <row r="87" spans="9:13" s="5" customFormat="1" x14ac:dyDescent="0.25">
      <c r="I87" s="16"/>
      <c r="M87" s="25"/>
    </row>
    <row r="88" spans="9:13" s="5" customFormat="1" x14ac:dyDescent="0.25">
      <c r="I88" s="16"/>
      <c r="M88" s="25"/>
    </row>
    <row r="89" spans="9:13" s="5" customFormat="1" x14ac:dyDescent="0.25">
      <c r="I89" s="16"/>
      <c r="M89" s="25"/>
    </row>
    <row r="90" spans="9:13" s="5" customFormat="1" x14ac:dyDescent="0.25">
      <c r="I90" s="16"/>
      <c r="M90" s="25"/>
    </row>
    <row r="91" spans="9:13" s="5" customFormat="1" x14ac:dyDescent="0.25">
      <c r="I91" s="16"/>
      <c r="M91" s="25"/>
    </row>
    <row r="92" spans="9:13" s="5" customFormat="1" x14ac:dyDescent="0.25">
      <c r="I92" s="16"/>
      <c r="M92" s="25"/>
    </row>
    <row r="93" spans="9:13" s="5" customFormat="1" x14ac:dyDescent="0.25">
      <c r="I93" s="16"/>
      <c r="M93" s="25"/>
    </row>
    <row r="94" spans="9:13" s="5" customFormat="1" x14ac:dyDescent="0.25">
      <c r="I94" s="16"/>
      <c r="M94" s="25"/>
    </row>
    <row r="95" spans="9:13" s="5" customFormat="1" x14ac:dyDescent="0.25">
      <c r="I95" s="16"/>
      <c r="M95" s="25"/>
    </row>
    <row r="96" spans="9:13" s="5" customFormat="1" x14ac:dyDescent="0.25">
      <c r="I96" s="16"/>
      <c r="M96" s="25"/>
    </row>
    <row r="97" spans="9:13" s="5" customFormat="1" x14ac:dyDescent="0.25">
      <c r="I97" s="16"/>
      <c r="M97" s="25"/>
    </row>
    <row r="98" spans="9:13" s="5" customFormat="1" x14ac:dyDescent="0.25">
      <c r="I98" s="16"/>
      <c r="M98" s="25"/>
    </row>
    <row r="99" spans="9:13" s="5" customFormat="1" x14ac:dyDescent="0.25">
      <c r="I99" s="16"/>
      <c r="M99" s="25"/>
    </row>
    <row r="100" spans="9:13" s="5" customFormat="1" x14ac:dyDescent="0.25">
      <c r="I100" s="16"/>
      <c r="M100" s="25"/>
    </row>
    <row r="101" spans="9:13" s="5" customFormat="1" x14ac:dyDescent="0.25">
      <c r="I101" s="16"/>
      <c r="M101" s="25"/>
    </row>
    <row r="102" spans="9:13" s="5" customFormat="1" x14ac:dyDescent="0.25">
      <c r="I102" s="16"/>
      <c r="M102" s="25"/>
    </row>
    <row r="103" spans="9:13" s="5" customFormat="1" x14ac:dyDescent="0.25">
      <c r="I103" s="16"/>
      <c r="M103" s="25"/>
    </row>
    <row r="104" spans="9:13" s="5" customFormat="1" x14ac:dyDescent="0.25">
      <c r="I104" s="16"/>
      <c r="M104" s="25"/>
    </row>
    <row r="105" spans="9:13" s="5" customFormat="1" x14ac:dyDescent="0.25">
      <c r="I105" s="16"/>
      <c r="M105" s="25"/>
    </row>
    <row r="106" spans="9:13" s="5" customFormat="1" x14ac:dyDescent="0.25">
      <c r="I106" s="16"/>
      <c r="M106" s="25"/>
    </row>
    <row r="107" spans="9:13" s="5" customFormat="1" x14ac:dyDescent="0.25">
      <c r="M107" s="22"/>
    </row>
    <row r="108" spans="9:13" s="5" customFormat="1" x14ac:dyDescent="0.25">
      <c r="M108" s="22"/>
    </row>
    <row r="109" spans="9:13" s="5" customFormat="1" x14ac:dyDescent="0.25">
      <c r="M109" s="22"/>
    </row>
    <row r="110" spans="9:13" s="5" customFormat="1" x14ac:dyDescent="0.25">
      <c r="M110" s="22"/>
    </row>
    <row r="111" spans="9:13" s="5" customFormat="1" x14ac:dyDescent="0.25">
      <c r="M111" s="22"/>
    </row>
    <row r="112" spans="9:13" s="5" customFormat="1" x14ac:dyDescent="0.25">
      <c r="M112" s="22"/>
    </row>
    <row r="113" spans="13:13" s="5" customFormat="1" x14ac:dyDescent="0.25">
      <c r="M113" s="22"/>
    </row>
    <row r="114" spans="13:13" s="5" customFormat="1" x14ac:dyDescent="0.25">
      <c r="M114" s="22"/>
    </row>
    <row r="115" spans="13:13" s="5" customFormat="1" x14ac:dyDescent="0.25">
      <c r="M115" s="22"/>
    </row>
    <row r="116" spans="13:13" s="5" customFormat="1" x14ac:dyDescent="0.25">
      <c r="M116" s="22"/>
    </row>
    <row r="117" spans="13:13" s="5" customFormat="1" x14ac:dyDescent="0.25">
      <c r="M117" s="22"/>
    </row>
    <row r="118" spans="13:13" s="5" customFormat="1" x14ac:dyDescent="0.25">
      <c r="M118" s="22"/>
    </row>
    <row r="119" spans="13:13" s="5" customFormat="1" x14ac:dyDescent="0.25">
      <c r="M119" s="22"/>
    </row>
    <row r="120" spans="13:13" s="5" customFormat="1" x14ac:dyDescent="0.25">
      <c r="M120" s="22"/>
    </row>
    <row r="121" spans="13:13" s="5" customFormat="1" x14ac:dyDescent="0.25">
      <c r="M121" s="22"/>
    </row>
    <row r="122" spans="13:13" s="5" customFormat="1" x14ac:dyDescent="0.25">
      <c r="M122" s="22"/>
    </row>
    <row r="123" spans="13:13" s="5" customFormat="1" x14ac:dyDescent="0.25">
      <c r="M123" s="22"/>
    </row>
    <row r="124" spans="13:13" s="5" customFormat="1" x14ac:dyDescent="0.25">
      <c r="M124" s="22"/>
    </row>
    <row r="125" spans="13:13" s="5" customFormat="1" x14ac:dyDescent="0.25">
      <c r="M125" s="22"/>
    </row>
    <row r="126" spans="13:13" s="5" customFormat="1" x14ac:dyDescent="0.25">
      <c r="M126" s="22"/>
    </row>
    <row r="127" spans="13:13" s="5" customFormat="1" x14ac:dyDescent="0.25">
      <c r="M127" s="22"/>
    </row>
    <row r="128" spans="13:13" s="5" customFormat="1" x14ac:dyDescent="0.25">
      <c r="M128" s="22"/>
    </row>
    <row r="129" spans="13:13" s="5" customFormat="1" x14ac:dyDescent="0.25">
      <c r="M129" s="22"/>
    </row>
    <row r="130" spans="13:13" s="5" customFormat="1" x14ac:dyDescent="0.25">
      <c r="M130" s="22"/>
    </row>
    <row r="131" spans="13:13" s="5" customFormat="1" x14ac:dyDescent="0.25">
      <c r="M131" s="22"/>
    </row>
    <row r="132" spans="13:13" s="5" customFormat="1" x14ac:dyDescent="0.25">
      <c r="M132" s="22"/>
    </row>
    <row r="133" spans="13:13" s="5" customFormat="1" x14ac:dyDescent="0.25">
      <c r="M133" s="22"/>
    </row>
    <row r="134" spans="13:13" s="5" customFormat="1" x14ac:dyDescent="0.25">
      <c r="M134" s="22"/>
    </row>
    <row r="135" spans="13:13" s="5" customFormat="1" x14ac:dyDescent="0.25">
      <c r="M135" s="22"/>
    </row>
    <row r="136" spans="13:13" s="5" customFormat="1" x14ac:dyDescent="0.25">
      <c r="M136" s="22"/>
    </row>
    <row r="137" spans="13:13" s="5" customFormat="1" x14ac:dyDescent="0.25">
      <c r="M137" s="22"/>
    </row>
    <row r="138" spans="13:13" s="5" customFormat="1" x14ac:dyDescent="0.25">
      <c r="M138" s="22"/>
    </row>
    <row r="139" spans="13:13" s="5" customFormat="1" x14ac:dyDescent="0.25">
      <c r="M139" s="22"/>
    </row>
    <row r="140" spans="13:13" s="5" customFormat="1" x14ac:dyDescent="0.25">
      <c r="M140" s="22"/>
    </row>
    <row r="141" spans="13:13" s="5" customFormat="1" x14ac:dyDescent="0.25">
      <c r="M141" s="22"/>
    </row>
    <row r="142" spans="13:13" s="5" customFormat="1" x14ac:dyDescent="0.25">
      <c r="M142" s="22"/>
    </row>
    <row r="143" spans="13:13" s="5" customFormat="1" x14ac:dyDescent="0.25">
      <c r="M143" s="22"/>
    </row>
    <row r="144" spans="13:13" s="5" customFormat="1" x14ac:dyDescent="0.25">
      <c r="M144" s="22"/>
    </row>
    <row r="145" spans="13:13" s="5" customFormat="1" x14ac:dyDescent="0.25">
      <c r="M145" s="22"/>
    </row>
    <row r="146" spans="13:13" s="5" customFormat="1" x14ac:dyDescent="0.25">
      <c r="M146" s="22"/>
    </row>
    <row r="147" spans="13:13" s="5" customFormat="1" x14ac:dyDescent="0.25">
      <c r="M147" s="22"/>
    </row>
    <row r="148" spans="13:13" s="5" customFormat="1" x14ac:dyDescent="0.25">
      <c r="M148" s="22"/>
    </row>
    <row r="149" spans="13:13" s="5" customFormat="1" x14ac:dyDescent="0.25">
      <c r="M149" s="22"/>
    </row>
    <row r="150" spans="13:13" s="5" customFormat="1" x14ac:dyDescent="0.25">
      <c r="M150" s="22"/>
    </row>
    <row r="151" spans="13:13" s="5" customFormat="1" x14ac:dyDescent="0.25">
      <c r="M151" s="22"/>
    </row>
    <row r="152" spans="13:13" s="5" customFormat="1" x14ac:dyDescent="0.25">
      <c r="M152" s="22"/>
    </row>
    <row r="153" spans="13:13" s="5" customFormat="1" x14ac:dyDescent="0.25">
      <c r="M153" s="22"/>
    </row>
    <row r="154" spans="13:13" s="5" customFormat="1" x14ac:dyDescent="0.25">
      <c r="M154" s="22"/>
    </row>
    <row r="155" spans="13:13" s="5" customFormat="1" x14ac:dyDescent="0.25">
      <c r="M155" s="22"/>
    </row>
    <row r="156" spans="13:13" s="5" customFormat="1" x14ac:dyDescent="0.25">
      <c r="M156" s="22"/>
    </row>
    <row r="157" spans="13:13" s="5" customFormat="1" x14ac:dyDescent="0.25">
      <c r="M157" s="22"/>
    </row>
    <row r="158" spans="13:13" s="5" customFormat="1" x14ac:dyDescent="0.25">
      <c r="M158" s="22"/>
    </row>
    <row r="159" spans="13:13" s="5" customFormat="1" x14ac:dyDescent="0.25">
      <c r="M159" s="22"/>
    </row>
    <row r="160" spans="13:13" s="5" customFormat="1" x14ac:dyDescent="0.25">
      <c r="M160" s="22"/>
    </row>
    <row r="161" spans="13:13" s="5" customFormat="1" x14ac:dyDescent="0.25">
      <c r="M161" s="22"/>
    </row>
    <row r="162" spans="13:13" s="5" customFormat="1" x14ac:dyDescent="0.25">
      <c r="M162" s="22"/>
    </row>
    <row r="163" spans="13:13" s="5" customFormat="1" x14ac:dyDescent="0.25">
      <c r="M163" s="22"/>
    </row>
    <row r="164" spans="13:13" s="5" customFormat="1" x14ac:dyDescent="0.25">
      <c r="M164" s="22"/>
    </row>
    <row r="165" spans="13:13" s="5" customFormat="1" x14ac:dyDescent="0.25">
      <c r="M165" s="22"/>
    </row>
    <row r="166" spans="13:13" s="5" customFormat="1" x14ac:dyDescent="0.25">
      <c r="M166" s="22"/>
    </row>
    <row r="167" spans="13:13" s="5" customFormat="1" x14ac:dyDescent="0.25">
      <c r="M167" s="22"/>
    </row>
    <row r="168" spans="13:13" s="5" customFormat="1" x14ac:dyDescent="0.25">
      <c r="M168" s="22"/>
    </row>
    <row r="169" spans="13:13" s="5" customFormat="1" x14ac:dyDescent="0.25">
      <c r="M169" s="22"/>
    </row>
    <row r="170" spans="13:13" s="5" customFormat="1" x14ac:dyDescent="0.25">
      <c r="M170" s="22"/>
    </row>
    <row r="171" spans="13:13" s="5" customFormat="1" x14ac:dyDescent="0.25">
      <c r="M171" s="22"/>
    </row>
    <row r="172" spans="13:13" s="5" customFormat="1" x14ac:dyDescent="0.25">
      <c r="M172" s="22"/>
    </row>
    <row r="173" spans="13:13" s="5" customFormat="1" x14ac:dyDescent="0.25">
      <c r="M173" s="22"/>
    </row>
    <row r="174" spans="13:13" s="5" customFormat="1" x14ac:dyDescent="0.25">
      <c r="M174" s="22"/>
    </row>
    <row r="175" spans="13:13" s="5" customFormat="1" x14ac:dyDescent="0.25">
      <c r="M175" s="22"/>
    </row>
    <row r="176" spans="13:13" s="5" customFormat="1" x14ac:dyDescent="0.25">
      <c r="M176" s="22"/>
    </row>
    <row r="177" spans="13:13" s="5" customFormat="1" x14ac:dyDescent="0.25">
      <c r="M177" s="22"/>
    </row>
    <row r="178" spans="13:13" s="5" customFormat="1" x14ac:dyDescent="0.25">
      <c r="M178" s="22"/>
    </row>
    <row r="179" spans="13:13" s="5" customFormat="1" x14ac:dyDescent="0.25">
      <c r="M179" s="22"/>
    </row>
    <row r="180" spans="13:13" s="5" customFormat="1" x14ac:dyDescent="0.25">
      <c r="M180" s="22"/>
    </row>
    <row r="181" spans="13:13" s="5" customFormat="1" x14ac:dyDescent="0.25">
      <c r="M181" s="22"/>
    </row>
    <row r="182" spans="13:13" s="5" customFormat="1" x14ac:dyDescent="0.25">
      <c r="M182" s="22"/>
    </row>
    <row r="183" spans="13:13" s="5" customFormat="1" x14ac:dyDescent="0.25">
      <c r="M183" s="22"/>
    </row>
    <row r="184" spans="13:13" s="5" customFormat="1" x14ac:dyDescent="0.25">
      <c r="M184" s="22"/>
    </row>
    <row r="185" spans="13:13" s="5" customFormat="1" x14ac:dyDescent="0.25">
      <c r="M185" s="22"/>
    </row>
    <row r="186" spans="13:13" s="5" customFormat="1" x14ac:dyDescent="0.25">
      <c r="M186" s="22"/>
    </row>
    <row r="187" spans="13:13" s="5" customFormat="1" x14ac:dyDescent="0.25">
      <c r="M187" s="22"/>
    </row>
    <row r="188" spans="13:13" s="5" customFormat="1" x14ac:dyDescent="0.25">
      <c r="M188" s="22"/>
    </row>
    <row r="189" spans="13:13" s="5" customFormat="1" x14ac:dyDescent="0.25">
      <c r="M189" s="22"/>
    </row>
    <row r="190" spans="13:13" s="5" customFormat="1" x14ac:dyDescent="0.25">
      <c r="M190" s="22"/>
    </row>
    <row r="191" spans="13:13" s="5" customFormat="1" x14ac:dyDescent="0.25">
      <c r="M191" s="22"/>
    </row>
    <row r="192" spans="13:13" s="5" customFormat="1" x14ac:dyDescent="0.25">
      <c r="M192" s="22"/>
    </row>
    <row r="193" spans="13:13" s="5" customFormat="1" x14ac:dyDescent="0.25">
      <c r="M193" s="22"/>
    </row>
    <row r="194" spans="13:13" s="5" customFormat="1" x14ac:dyDescent="0.25">
      <c r="M194" s="22"/>
    </row>
    <row r="195" spans="13:13" s="5" customFormat="1" x14ac:dyDescent="0.25">
      <c r="M195" s="22"/>
    </row>
    <row r="196" spans="13:13" s="5" customFormat="1" x14ac:dyDescent="0.25">
      <c r="M196" s="22"/>
    </row>
    <row r="197" spans="13:13" s="5" customFormat="1" x14ac:dyDescent="0.25">
      <c r="M197" s="22"/>
    </row>
    <row r="198" spans="13:13" s="5" customFormat="1" x14ac:dyDescent="0.25">
      <c r="M198" s="22"/>
    </row>
    <row r="199" spans="13:13" s="5" customFormat="1" x14ac:dyDescent="0.25">
      <c r="M199" s="22"/>
    </row>
    <row r="200" spans="13:13" s="5" customFormat="1" x14ac:dyDescent="0.25">
      <c r="M200" s="22"/>
    </row>
    <row r="201" spans="13:13" s="5" customFormat="1" x14ac:dyDescent="0.25">
      <c r="M201" s="22"/>
    </row>
    <row r="202" spans="13:13" s="5" customFormat="1" x14ac:dyDescent="0.25">
      <c r="M202" s="22"/>
    </row>
    <row r="203" spans="13:13" s="5" customFormat="1" x14ac:dyDescent="0.25">
      <c r="M203" s="22"/>
    </row>
    <row r="204" spans="13:13" s="5" customFormat="1" x14ac:dyDescent="0.25">
      <c r="M204" s="22"/>
    </row>
    <row r="205" spans="13:13" s="5" customFormat="1" x14ac:dyDescent="0.25">
      <c r="M205" s="22"/>
    </row>
    <row r="206" spans="13:13" s="5" customFormat="1" x14ac:dyDescent="0.25">
      <c r="M206" s="22"/>
    </row>
    <row r="207" spans="13:13" s="5" customFormat="1" x14ac:dyDescent="0.25">
      <c r="M207" s="22"/>
    </row>
    <row r="208" spans="13:13" s="5" customFormat="1" x14ac:dyDescent="0.25">
      <c r="M208" s="22"/>
    </row>
    <row r="209" spans="13:13" s="5" customFormat="1" x14ac:dyDescent="0.25">
      <c r="M209" s="22"/>
    </row>
    <row r="210" spans="13:13" s="5" customFormat="1" x14ac:dyDescent="0.25">
      <c r="M210" s="22"/>
    </row>
    <row r="211" spans="13:13" s="5" customFormat="1" x14ac:dyDescent="0.25">
      <c r="M211" s="22"/>
    </row>
    <row r="212" spans="13:13" s="5" customFormat="1" x14ac:dyDescent="0.25">
      <c r="M212" s="22"/>
    </row>
    <row r="213" spans="13:13" s="5" customFormat="1" x14ac:dyDescent="0.25">
      <c r="M213" s="22"/>
    </row>
    <row r="214" spans="13:13" s="5" customFormat="1" x14ac:dyDescent="0.25">
      <c r="M214" s="22"/>
    </row>
    <row r="215" spans="13:13" s="5" customFormat="1" x14ac:dyDescent="0.25">
      <c r="M215" s="22"/>
    </row>
    <row r="216" spans="13:13" s="5" customFormat="1" x14ac:dyDescent="0.25">
      <c r="M216" s="22"/>
    </row>
    <row r="217" spans="13:13" s="5" customFormat="1" x14ac:dyDescent="0.25">
      <c r="M217" s="22"/>
    </row>
    <row r="218" spans="13:13" s="5" customFormat="1" x14ac:dyDescent="0.25">
      <c r="M218" s="22"/>
    </row>
    <row r="219" spans="13:13" s="5" customFormat="1" x14ac:dyDescent="0.25">
      <c r="M219" s="22"/>
    </row>
    <row r="220" spans="13:13" s="5" customFormat="1" x14ac:dyDescent="0.25">
      <c r="M220" s="22"/>
    </row>
    <row r="221" spans="13:13" s="5" customFormat="1" x14ac:dyDescent="0.25">
      <c r="M221" s="22"/>
    </row>
    <row r="222" spans="13:13" s="5" customFormat="1" x14ac:dyDescent="0.25">
      <c r="M222" s="22"/>
    </row>
    <row r="223" spans="13:13" s="5" customFormat="1" x14ac:dyDescent="0.25">
      <c r="M223" s="22"/>
    </row>
    <row r="224" spans="13:13" s="5" customFormat="1" x14ac:dyDescent="0.25">
      <c r="M224" s="22"/>
    </row>
    <row r="225" spans="13:13" s="5" customFormat="1" x14ac:dyDescent="0.25">
      <c r="M225" s="22"/>
    </row>
    <row r="226" spans="13:13" s="5" customFormat="1" x14ac:dyDescent="0.25">
      <c r="M226" s="22"/>
    </row>
    <row r="227" spans="13:13" s="5" customFormat="1" x14ac:dyDescent="0.25">
      <c r="M227" s="22"/>
    </row>
    <row r="228" spans="13:13" s="5" customFormat="1" x14ac:dyDescent="0.25">
      <c r="M228" s="22"/>
    </row>
    <row r="229" spans="13:13" s="5" customFormat="1" x14ac:dyDescent="0.25">
      <c r="M229" s="22"/>
    </row>
    <row r="230" spans="13:13" s="5" customFormat="1" x14ac:dyDescent="0.25">
      <c r="M230" s="22"/>
    </row>
    <row r="231" spans="13:13" s="5" customFormat="1" x14ac:dyDescent="0.25">
      <c r="M231" s="22"/>
    </row>
    <row r="232" spans="13:13" s="5" customFormat="1" x14ac:dyDescent="0.25">
      <c r="M232" s="22"/>
    </row>
    <row r="233" spans="13:13" s="5" customFormat="1" x14ac:dyDescent="0.25">
      <c r="M233" s="22"/>
    </row>
    <row r="234" spans="13:13" s="5" customFormat="1" x14ac:dyDescent="0.25">
      <c r="M234" s="22"/>
    </row>
    <row r="235" spans="13:13" s="5" customFormat="1" x14ac:dyDescent="0.25">
      <c r="M235" s="22"/>
    </row>
    <row r="236" spans="13:13" s="5" customFormat="1" x14ac:dyDescent="0.25">
      <c r="M236" s="22"/>
    </row>
    <row r="237" spans="13:13" s="5" customFormat="1" x14ac:dyDescent="0.25">
      <c r="M237" s="22"/>
    </row>
    <row r="238" spans="13:13" s="5" customFormat="1" x14ac:dyDescent="0.25">
      <c r="M238" s="22"/>
    </row>
    <row r="239" spans="13:13" s="5" customFormat="1" x14ac:dyDescent="0.25">
      <c r="M239" s="22"/>
    </row>
    <row r="240" spans="13:13" s="5" customFormat="1" x14ac:dyDescent="0.25">
      <c r="M240" s="22"/>
    </row>
    <row r="241" spans="13:13" s="5" customFormat="1" x14ac:dyDescent="0.25">
      <c r="M241" s="22"/>
    </row>
    <row r="242" spans="13:13" s="5" customFormat="1" x14ac:dyDescent="0.25">
      <c r="M242" s="22"/>
    </row>
    <row r="243" spans="13:13" s="5" customFormat="1" x14ac:dyDescent="0.25">
      <c r="M243" s="22"/>
    </row>
    <row r="244" spans="13:13" s="5" customFormat="1" x14ac:dyDescent="0.25">
      <c r="M244" s="22"/>
    </row>
    <row r="245" spans="13:13" s="5" customFormat="1" x14ac:dyDescent="0.25">
      <c r="M245" s="22"/>
    </row>
    <row r="246" spans="13:13" s="5" customFormat="1" x14ac:dyDescent="0.25">
      <c r="M246" s="22"/>
    </row>
    <row r="247" spans="13:13" s="5" customFormat="1" x14ac:dyDescent="0.25">
      <c r="M247" s="22"/>
    </row>
    <row r="248" spans="13:13" s="5" customFormat="1" x14ac:dyDescent="0.25">
      <c r="M248" s="22"/>
    </row>
    <row r="249" spans="13:13" s="5" customFormat="1" x14ac:dyDescent="0.25">
      <c r="M249" s="22"/>
    </row>
    <row r="250" spans="13:13" s="5" customFormat="1" x14ac:dyDescent="0.25">
      <c r="M250" s="22"/>
    </row>
    <row r="251" spans="13:13" s="5" customFormat="1" x14ac:dyDescent="0.25">
      <c r="M251" s="22"/>
    </row>
    <row r="252" spans="13:13" s="5" customFormat="1" x14ac:dyDescent="0.25">
      <c r="M252" s="22"/>
    </row>
    <row r="253" spans="13:13" s="5" customFormat="1" x14ac:dyDescent="0.25">
      <c r="M253" s="22"/>
    </row>
    <row r="254" spans="13:13" s="5" customFormat="1" x14ac:dyDescent="0.25">
      <c r="M254" s="22"/>
    </row>
    <row r="255" spans="13:13" s="5" customFormat="1" x14ac:dyDescent="0.25">
      <c r="M255" s="22"/>
    </row>
    <row r="256" spans="13:13" s="5" customFormat="1" x14ac:dyDescent="0.25">
      <c r="M256" s="22"/>
    </row>
    <row r="257" spans="13:13" s="5" customFormat="1" x14ac:dyDescent="0.25">
      <c r="M257" s="22"/>
    </row>
    <row r="258" spans="13:13" s="5" customFormat="1" x14ac:dyDescent="0.25">
      <c r="M258" s="22"/>
    </row>
    <row r="259" spans="13:13" s="5" customFormat="1" x14ac:dyDescent="0.25">
      <c r="M259" s="22"/>
    </row>
    <row r="260" spans="13:13" s="5" customFormat="1" x14ac:dyDescent="0.25">
      <c r="M260" s="22"/>
    </row>
    <row r="261" spans="13:13" s="5" customFormat="1" x14ac:dyDescent="0.25">
      <c r="M261" s="22"/>
    </row>
    <row r="262" spans="13:13" s="5" customFormat="1" x14ac:dyDescent="0.25">
      <c r="M262" s="22"/>
    </row>
    <row r="263" spans="13:13" s="5" customFormat="1" x14ac:dyDescent="0.25">
      <c r="M263" s="22"/>
    </row>
    <row r="264" spans="13:13" s="5" customFormat="1" x14ac:dyDescent="0.25">
      <c r="M264" s="22"/>
    </row>
    <row r="265" spans="13:13" s="5" customFormat="1" x14ac:dyDescent="0.25">
      <c r="M265" s="22"/>
    </row>
    <row r="266" spans="13:13" s="5" customFormat="1" x14ac:dyDescent="0.25">
      <c r="M266" s="22"/>
    </row>
    <row r="267" spans="13:13" s="5" customFormat="1" x14ac:dyDescent="0.25">
      <c r="M267" s="22"/>
    </row>
    <row r="268" spans="13:13" s="5" customFormat="1" x14ac:dyDescent="0.25">
      <c r="M268" s="22"/>
    </row>
    <row r="269" spans="13:13" s="5" customFormat="1" x14ac:dyDescent="0.25">
      <c r="M269" s="22"/>
    </row>
    <row r="270" spans="13:13" s="5" customFormat="1" x14ac:dyDescent="0.25">
      <c r="M270" s="22"/>
    </row>
    <row r="271" spans="13:13" s="5" customFormat="1" x14ac:dyDescent="0.25">
      <c r="M271" s="22"/>
    </row>
    <row r="272" spans="13:13" s="5" customFormat="1" x14ac:dyDescent="0.25">
      <c r="M272" s="22"/>
    </row>
    <row r="273" spans="13:13" s="5" customFormat="1" x14ac:dyDescent="0.25">
      <c r="M273" s="22"/>
    </row>
    <row r="274" spans="13:13" s="5" customFormat="1" x14ac:dyDescent="0.25">
      <c r="M274" s="22"/>
    </row>
    <row r="275" spans="13:13" s="5" customFormat="1" x14ac:dyDescent="0.25">
      <c r="M275" s="22"/>
    </row>
    <row r="276" spans="13:13" s="5" customFormat="1" x14ac:dyDescent="0.25">
      <c r="M276" s="22"/>
    </row>
    <row r="277" spans="13:13" s="5" customFormat="1" x14ac:dyDescent="0.25">
      <c r="M277" s="22"/>
    </row>
    <row r="278" spans="13:13" s="5" customFormat="1" x14ac:dyDescent="0.25">
      <c r="M278" s="22"/>
    </row>
    <row r="279" spans="13:13" s="5" customFormat="1" x14ac:dyDescent="0.25">
      <c r="M279" s="22"/>
    </row>
    <row r="280" spans="13:13" s="5" customFormat="1" x14ac:dyDescent="0.25">
      <c r="M280" s="22"/>
    </row>
    <row r="281" spans="13:13" s="5" customFormat="1" x14ac:dyDescent="0.25">
      <c r="M281" s="22"/>
    </row>
    <row r="282" spans="13:13" s="5" customFormat="1" x14ac:dyDescent="0.25">
      <c r="M282" s="22"/>
    </row>
    <row r="283" spans="13:13" s="5" customFormat="1" x14ac:dyDescent="0.25">
      <c r="M283" s="22"/>
    </row>
    <row r="284" spans="13:13" s="5" customFormat="1" x14ac:dyDescent="0.25">
      <c r="M284" s="22"/>
    </row>
    <row r="285" spans="13:13" s="5" customFormat="1" x14ac:dyDescent="0.25">
      <c r="M285" s="22"/>
    </row>
    <row r="286" spans="13:13" s="5" customFormat="1" x14ac:dyDescent="0.25">
      <c r="M286" s="22"/>
    </row>
    <row r="287" spans="13:13" s="5" customFormat="1" x14ac:dyDescent="0.25">
      <c r="M287" s="22"/>
    </row>
    <row r="288" spans="13:13" s="5" customFormat="1" x14ac:dyDescent="0.25">
      <c r="M288" s="22"/>
    </row>
    <row r="289" spans="13:13" s="5" customFormat="1" x14ac:dyDescent="0.25">
      <c r="M289" s="22"/>
    </row>
    <row r="290" spans="13:13" s="5" customFormat="1" x14ac:dyDescent="0.25">
      <c r="M290" s="22"/>
    </row>
    <row r="291" spans="13:13" s="5" customFormat="1" x14ac:dyDescent="0.25">
      <c r="M291" s="22"/>
    </row>
    <row r="292" spans="13:13" s="5" customFormat="1" x14ac:dyDescent="0.25">
      <c r="M292" s="22"/>
    </row>
    <row r="293" spans="13:13" s="5" customFormat="1" x14ac:dyDescent="0.25">
      <c r="M293" s="22"/>
    </row>
    <row r="294" spans="13:13" s="5" customFormat="1" x14ac:dyDescent="0.25">
      <c r="M294" s="22"/>
    </row>
    <row r="295" spans="13:13" s="5" customFormat="1" x14ac:dyDescent="0.25">
      <c r="M295" s="22"/>
    </row>
    <row r="296" spans="13:13" s="5" customFormat="1" x14ac:dyDescent="0.25">
      <c r="M296" s="22"/>
    </row>
    <row r="297" spans="13:13" s="5" customFormat="1" x14ac:dyDescent="0.25">
      <c r="M297" s="22"/>
    </row>
    <row r="298" spans="13:13" s="5" customFormat="1" x14ac:dyDescent="0.25">
      <c r="M298" s="22"/>
    </row>
    <row r="299" spans="13:13" s="5" customFormat="1" x14ac:dyDescent="0.25">
      <c r="M299" s="22"/>
    </row>
    <row r="300" spans="13:13" s="5" customFormat="1" x14ac:dyDescent="0.25">
      <c r="M300" s="22"/>
    </row>
    <row r="301" spans="13:13" s="5" customFormat="1" x14ac:dyDescent="0.25">
      <c r="M301" s="22"/>
    </row>
    <row r="302" spans="13:13" s="5" customFormat="1" x14ac:dyDescent="0.25">
      <c r="M302" s="22"/>
    </row>
    <row r="303" spans="13:13" s="5" customFormat="1" x14ac:dyDescent="0.25">
      <c r="M303" s="22"/>
    </row>
    <row r="304" spans="13:13" s="5" customFormat="1" x14ac:dyDescent="0.25">
      <c r="M304" s="22"/>
    </row>
    <row r="305" spans="13:13" s="5" customFormat="1" x14ac:dyDescent="0.25">
      <c r="M305" s="22"/>
    </row>
    <row r="306" spans="13:13" s="5" customFormat="1" x14ac:dyDescent="0.25">
      <c r="M306" s="22"/>
    </row>
    <row r="307" spans="13:13" s="5" customFormat="1" x14ac:dyDescent="0.25">
      <c r="M307" s="22"/>
    </row>
    <row r="308" spans="13:13" s="5" customFormat="1" x14ac:dyDescent="0.25">
      <c r="M308" s="22"/>
    </row>
    <row r="309" spans="13:13" s="5" customFormat="1" x14ac:dyDescent="0.25">
      <c r="M309" s="22"/>
    </row>
    <row r="310" spans="13:13" s="5" customFormat="1" x14ac:dyDescent="0.25">
      <c r="M310" s="22"/>
    </row>
    <row r="311" spans="13:13" s="5" customFormat="1" x14ac:dyDescent="0.25">
      <c r="M311" s="22"/>
    </row>
    <row r="312" spans="13:13" s="5" customFormat="1" x14ac:dyDescent="0.25">
      <c r="M312" s="22"/>
    </row>
    <row r="313" spans="13:13" s="5" customFormat="1" x14ac:dyDescent="0.25">
      <c r="M313" s="22"/>
    </row>
    <row r="314" spans="13:13" s="5" customFormat="1" x14ac:dyDescent="0.25">
      <c r="M314" s="22"/>
    </row>
    <row r="315" spans="13:13" s="5" customFormat="1" x14ac:dyDescent="0.25">
      <c r="M315" s="22"/>
    </row>
    <row r="316" spans="13:13" s="5" customFormat="1" x14ac:dyDescent="0.25">
      <c r="M316" s="22"/>
    </row>
    <row r="317" spans="13:13" s="5" customFormat="1" x14ac:dyDescent="0.25">
      <c r="M317" s="22"/>
    </row>
    <row r="318" spans="13:13" s="5" customFormat="1" x14ac:dyDescent="0.25">
      <c r="M318" s="22"/>
    </row>
    <row r="319" spans="13:13" s="5" customFormat="1" x14ac:dyDescent="0.25">
      <c r="M319" s="22"/>
    </row>
    <row r="320" spans="13:13" s="5" customFormat="1" x14ac:dyDescent="0.25">
      <c r="M320" s="22"/>
    </row>
    <row r="321" spans="13:13" s="5" customFormat="1" x14ac:dyDescent="0.25">
      <c r="M321" s="22"/>
    </row>
    <row r="322" spans="13:13" s="5" customFormat="1" x14ac:dyDescent="0.25">
      <c r="M322" s="22"/>
    </row>
    <row r="323" spans="13:13" s="5" customFormat="1" x14ac:dyDescent="0.25">
      <c r="M323" s="22"/>
    </row>
    <row r="324" spans="13:13" s="5" customFormat="1" x14ac:dyDescent="0.25">
      <c r="M324" s="22"/>
    </row>
    <row r="325" spans="13:13" s="5" customFormat="1" x14ac:dyDescent="0.25">
      <c r="M325" s="22"/>
    </row>
    <row r="326" spans="13:13" s="5" customFormat="1" x14ac:dyDescent="0.25">
      <c r="M326" s="22"/>
    </row>
    <row r="327" spans="13:13" s="5" customFormat="1" x14ac:dyDescent="0.25">
      <c r="M327" s="22"/>
    </row>
    <row r="328" spans="13:13" s="5" customFormat="1" x14ac:dyDescent="0.25">
      <c r="M328" s="22"/>
    </row>
    <row r="329" spans="13:13" s="5" customFormat="1" x14ac:dyDescent="0.25">
      <c r="M329" s="22"/>
    </row>
    <row r="330" spans="13:13" s="5" customFormat="1" x14ac:dyDescent="0.25">
      <c r="M330" s="22"/>
    </row>
    <row r="331" spans="13:13" s="5" customFormat="1" x14ac:dyDescent="0.25">
      <c r="M331" s="22"/>
    </row>
    <row r="332" spans="13:13" s="5" customFormat="1" x14ac:dyDescent="0.25">
      <c r="M332" s="22"/>
    </row>
    <row r="333" spans="13:13" s="5" customFormat="1" x14ac:dyDescent="0.25">
      <c r="M333" s="22"/>
    </row>
    <row r="334" spans="13:13" s="5" customFormat="1" x14ac:dyDescent="0.25">
      <c r="M334" s="22"/>
    </row>
    <row r="335" spans="13:13" s="5" customFormat="1" x14ac:dyDescent="0.25">
      <c r="M335" s="22"/>
    </row>
    <row r="336" spans="13:13" s="5" customFormat="1" x14ac:dyDescent="0.25">
      <c r="M336" s="22"/>
    </row>
    <row r="337" spans="13:13" s="5" customFormat="1" x14ac:dyDescent="0.25">
      <c r="M337" s="22"/>
    </row>
    <row r="338" spans="13:13" s="5" customFormat="1" x14ac:dyDescent="0.25">
      <c r="M338" s="22"/>
    </row>
    <row r="339" spans="13:13" s="5" customFormat="1" x14ac:dyDescent="0.25">
      <c r="M339" s="22"/>
    </row>
    <row r="340" spans="13:13" s="5" customFormat="1" x14ac:dyDescent="0.25">
      <c r="M340" s="22"/>
    </row>
    <row r="341" spans="13:13" s="5" customFormat="1" x14ac:dyDescent="0.25">
      <c r="M341" s="22"/>
    </row>
    <row r="342" spans="13:13" s="5" customFormat="1" x14ac:dyDescent="0.25">
      <c r="M342" s="22"/>
    </row>
    <row r="343" spans="13:13" s="5" customFormat="1" x14ac:dyDescent="0.25">
      <c r="M343" s="22"/>
    </row>
    <row r="344" spans="13:13" s="5" customFormat="1" x14ac:dyDescent="0.25">
      <c r="M344" s="22"/>
    </row>
    <row r="345" spans="13:13" s="5" customFormat="1" x14ac:dyDescent="0.25">
      <c r="M345" s="22"/>
    </row>
    <row r="346" spans="13:13" s="5" customFormat="1" x14ac:dyDescent="0.25">
      <c r="M346" s="22"/>
    </row>
    <row r="347" spans="13:13" s="5" customFormat="1" x14ac:dyDescent="0.25">
      <c r="M347" s="22"/>
    </row>
    <row r="348" spans="13:13" s="5" customFormat="1" x14ac:dyDescent="0.25">
      <c r="M348" s="22"/>
    </row>
    <row r="349" spans="13:13" s="5" customFormat="1" x14ac:dyDescent="0.25">
      <c r="M349" s="22"/>
    </row>
    <row r="350" spans="13:13" s="5" customFormat="1" x14ac:dyDescent="0.25">
      <c r="M350" s="22"/>
    </row>
    <row r="351" spans="13:13" s="5" customFormat="1" x14ac:dyDescent="0.25">
      <c r="M351" s="22"/>
    </row>
    <row r="352" spans="13:13" s="5" customFormat="1" x14ac:dyDescent="0.25">
      <c r="M352" s="22"/>
    </row>
    <row r="353" spans="13:13" s="5" customFormat="1" x14ac:dyDescent="0.25">
      <c r="M353" s="22"/>
    </row>
    <row r="354" spans="13:13" s="5" customFormat="1" x14ac:dyDescent="0.25">
      <c r="M354" s="22"/>
    </row>
    <row r="355" spans="13:13" s="5" customFormat="1" x14ac:dyDescent="0.25">
      <c r="M355" s="22"/>
    </row>
    <row r="356" spans="13:13" s="5" customFormat="1" x14ac:dyDescent="0.25">
      <c r="M356" s="22"/>
    </row>
    <row r="357" spans="13:13" s="5" customFormat="1" x14ac:dyDescent="0.25">
      <c r="M357" s="22"/>
    </row>
    <row r="358" spans="13:13" s="5" customFormat="1" x14ac:dyDescent="0.25">
      <c r="M358" s="22"/>
    </row>
    <row r="359" spans="13:13" s="5" customFormat="1" x14ac:dyDescent="0.25">
      <c r="M359" s="22"/>
    </row>
    <row r="360" spans="13:13" s="5" customFormat="1" x14ac:dyDescent="0.25">
      <c r="M360" s="22"/>
    </row>
    <row r="361" spans="13:13" s="5" customFormat="1" x14ac:dyDescent="0.25">
      <c r="M361" s="22"/>
    </row>
    <row r="362" spans="13:13" s="5" customFormat="1" x14ac:dyDescent="0.25">
      <c r="M362" s="22"/>
    </row>
    <row r="363" spans="13:13" s="5" customFormat="1" x14ac:dyDescent="0.25">
      <c r="M363" s="22"/>
    </row>
    <row r="364" spans="13:13" s="5" customFormat="1" x14ac:dyDescent="0.25">
      <c r="M364" s="22"/>
    </row>
    <row r="365" spans="13:13" s="5" customFormat="1" x14ac:dyDescent="0.25">
      <c r="M365" s="22"/>
    </row>
    <row r="366" spans="13:13" s="5" customFormat="1" x14ac:dyDescent="0.25">
      <c r="M366" s="22"/>
    </row>
    <row r="367" spans="13:13" s="5" customFormat="1" x14ac:dyDescent="0.25">
      <c r="M367" s="22"/>
    </row>
    <row r="368" spans="13:13" s="5" customFormat="1" x14ac:dyDescent="0.25">
      <c r="M368" s="22"/>
    </row>
    <row r="369" spans="13:13" s="5" customFormat="1" x14ac:dyDescent="0.25">
      <c r="M369" s="22"/>
    </row>
    <row r="370" spans="13:13" s="5" customFormat="1" x14ac:dyDescent="0.25">
      <c r="M370" s="22"/>
    </row>
    <row r="371" spans="13:13" s="5" customFormat="1" x14ac:dyDescent="0.25">
      <c r="M371" s="22"/>
    </row>
    <row r="372" spans="13:13" s="5" customFormat="1" x14ac:dyDescent="0.25">
      <c r="M372" s="22"/>
    </row>
    <row r="373" spans="13:13" s="5" customFormat="1" x14ac:dyDescent="0.25">
      <c r="M373" s="22"/>
    </row>
    <row r="374" spans="13:13" s="5" customFormat="1" x14ac:dyDescent="0.25">
      <c r="M374" s="22"/>
    </row>
    <row r="375" spans="13:13" s="5" customFormat="1" x14ac:dyDescent="0.25">
      <c r="M375" s="22"/>
    </row>
    <row r="376" spans="13:13" s="5" customFormat="1" x14ac:dyDescent="0.25">
      <c r="M376" s="22"/>
    </row>
    <row r="377" spans="13:13" s="5" customFormat="1" x14ac:dyDescent="0.25">
      <c r="M377" s="22"/>
    </row>
    <row r="378" spans="13:13" s="5" customFormat="1" x14ac:dyDescent="0.25">
      <c r="M378" s="22"/>
    </row>
    <row r="379" spans="13:13" s="5" customFormat="1" x14ac:dyDescent="0.25">
      <c r="M379" s="22"/>
    </row>
    <row r="380" spans="13:13" s="5" customFormat="1" x14ac:dyDescent="0.25">
      <c r="M380" s="22"/>
    </row>
    <row r="381" spans="13:13" s="5" customFormat="1" x14ac:dyDescent="0.25">
      <c r="M381" s="22"/>
    </row>
    <row r="382" spans="13:13" s="5" customFormat="1" x14ac:dyDescent="0.25">
      <c r="M382" s="22"/>
    </row>
    <row r="383" spans="13:13" s="5" customFormat="1" x14ac:dyDescent="0.25">
      <c r="M383" s="22"/>
    </row>
    <row r="384" spans="13:13" s="5" customFormat="1" x14ac:dyDescent="0.25">
      <c r="M384" s="22"/>
    </row>
    <row r="385" spans="13:13" s="5" customFormat="1" x14ac:dyDescent="0.25">
      <c r="M385" s="22"/>
    </row>
    <row r="386" spans="13:13" s="5" customFormat="1" x14ac:dyDescent="0.25">
      <c r="M386" s="22"/>
    </row>
    <row r="387" spans="13:13" s="5" customFormat="1" x14ac:dyDescent="0.25">
      <c r="M387" s="22"/>
    </row>
    <row r="388" spans="13:13" s="5" customFormat="1" x14ac:dyDescent="0.25">
      <c r="M388" s="22"/>
    </row>
    <row r="389" spans="13:13" s="5" customFormat="1" x14ac:dyDescent="0.25">
      <c r="M389" s="22"/>
    </row>
    <row r="390" spans="13:13" s="5" customFormat="1" x14ac:dyDescent="0.25">
      <c r="M390" s="22"/>
    </row>
    <row r="391" spans="13:13" s="5" customFormat="1" x14ac:dyDescent="0.25">
      <c r="M391" s="22"/>
    </row>
    <row r="392" spans="13:13" s="5" customFormat="1" x14ac:dyDescent="0.25">
      <c r="M392" s="22"/>
    </row>
    <row r="393" spans="13:13" s="5" customFormat="1" x14ac:dyDescent="0.25">
      <c r="M393" s="22"/>
    </row>
    <row r="394" spans="13:13" s="5" customFormat="1" x14ac:dyDescent="0.25">
      <c r="M394" s="22"/>
    </row>
    <row r="395" spans="13:13" s="5" customFormat="1" x14ac:dyDescent="0.25">
      <c r="M395" s="22"/>
    </row>
    <row r="396" spans="13:13" s="5" customFormat="1" x14ac:dyDescent="0.25">
      <c r="M396" s="22"/>
    </row>
    <row r="397" spans="13:13" s="5" customFormat="1" x14ac:dyDescent="0.25">
      <c r="M397" s="22"/>
    </row>
    <row r="398" spans="13:13" s="5" customFormat="1" x14ac:dyDescent="0.25">
      <c r="M398" s="22"/>
    </row>
    <row r="399" spans="13:13" s="5" customFormat="1" x14ac:dyDescent="0.25">
      <c r="M399" s="22"/>
    </row>
    <row r="400" spans="13:13" s="5" customFormat="1" x14ac:dyDescent="0.25">
      <c r="M400" s="22"/>
    </row>
    <row r="401" spans="13:13" s="5" customFormat="1" x14ac:dyDescent="0.25">
      <c r="M401" s="22"/>
    </row>
    <row r="402" spans="13:13" s="5" customFormat="1" x14ac:dyDescent="0.25">
      <c r="M402" s="22"/>
    </row>
    <row r="403" spans="13:13" s="5" customFormat="1" x14ac:dyDescent="0.25">
      <c r="M403" s="22"/>
    </row>
    <row r="404" spans="13:13" s="5" customFormat="1" x14ac:dyDescent="0.25">
      <c r="M404" s="22"/>
    </row>
    <row r="405" spans="13:13" s="5" customFormat="1" x14ac:dyDescent="0.25">
      <c r="M405" s="22"/>
    </row>
    <row r="406" spans="13:13" s="5" customFormat="1" x14ac:dyDescent="0.25">
      <c r="M406" s="22"/>
    </row>
    <row r="407" spans="13:13" s="5" customFormat="1" x14ac:dyDescent="0.25">
      <c r="M407" s="22"/>
    </row>
    <row r="408" spans="13:13" s="5" customFormat="1" x14ac:dyDescent="0.25">
      <c r="M408" s="22"/>
    </row>
    <row r="409" spans="13:13" s="5" customFormat="1" x14ac:dyDescent="0.25">
      <c r="M409" s="22"/>
    </row>
    <row r="410" spans="13:13" s="5" customFormat="1" x14ac:dyDescent="0.25">
      <c r="M410" s="22"/>
    </row>
    <row r="411" spans="13:13" s="5" customFormat="1" x14ac:dyDescent="0.25">
      <c r="M411" s="22"/>
    </row>
    <row r="412" spans="13:13" s="5" customFormat="1" x14ac:dyDescent="0.25">
      <c r="M412" s="22"/>
    </row>
    <row r="413" spans="13:13" s="5" customFormat="1" x14ac:dyDescent="0.25">
      <c r="M413" s="22"/>
    </row>
    <row r="414" spans="13:13" s="5" customFormat="1" x14ac:dyDescent="0.25">
      <c r="M414" s="22"/>
    </row>
    <row r="415" spans="13:13" s="5" customFormat="1" x14ac:dyDescent="0.25">
      <c r="M415" s="22"/>
    </row>
    <row r="416" spans="13:13" s="5" customFormat="1" x14ac:dyDescent="0.25">
      <c r="M416" s="22"/>
    </row>
    <row r="417" spans="13:13" s="5" customFormat="1" x14ac:dyDescent="0.25">
      <c r="M417" s="22"/>
    </row>
    <row r="418" spans="13:13" s="5" customFormat="1" x14ac:dyDescent="0.25">
      <c r="M418" s="22"/>
    </row>
    <row r="419" spans="13:13" s="5" customFormat="1" x14ac:dyDescent="0.25">
      <c r="M419" s="22"/>
    </row>
    <row r="420" spans="13:13" s="5" customFormat="1" x14ac:dyDescent="0.25">
      <c r="M420" s="22"/>
    </row>
    <row r="421" spans="13:13" s="5" customFormat="1" x14ac:dyDescent="0.25">
      <c r="M421" s="22"/>
    </row>
    <row r="422" spans="13:13" s="5" customFormat="1" x14ac:dyDescent="0.25">
      <c r="M422" s="22"/>
    </row>
    <row r="423" spans="13:13" s="5" customFormat="1" x14ac:dyDescent="0.25">
      <c r="M423" s="22"/>
    </row>
    <row r="424" spans="13:13" s="5" customFormat="1" x14ac:dyDescent="0.25">
      <c r="M424" s="22"/>
    </row>
    <row r="425" spans="13:13" s="5" customFormat="1" x14ac:dyDescent="0.25">
      <c r="M425" s="22"/>
    </row>
    <row r="426" spans="13:13" s="5" customFormat="1" x14ac:dyDescent="0.25">
      <c r="M426" s="22"/>
    </row>
    <row r="427" spans="13:13" s="5" customFormat="1" x14ac:dyDescent="0.25">
      <c r="M427" s="22"/>
    </row>
    <row r="428" spans="13:13" s="5" customFormat="1" x14ac:dyDescent="0.25">
      <c r="M428" s="22"/>
    </row>
    <row r="429" spans="13:13" s="5" customFormat="1" x14ac:dyDescent="0.25">
      <c r="M429" s="22"/>
    </row>
    <row r="430" spans="13:13" s="5" customFormat="1" x14ac:dyDescent="0.25">
      <c r="M430" s="22"/>
    </row>
    <row r="431" spans="13:13" s="5" customFormat="1" x14ac:dyDescent="0.25">
      <c r="M431" s="22"/>
    </row>
    <row r="432" spans="13:13" s="5" customFormat="1" x14ac:dyDescent="0.25">
      <c r="M432" s="22"/>
    </row>
    <row r="433" spans="13:13" s="5" customFormat="1" x14ac:dyDescent="0.25">
      <c r="M433" s="22"/>
    </row>
    <row r="434" spans="13:13" s="5" customFormat="1" x14ac:dyDescent="0.25">
      <c r="M434" s="22"/>
    </row>
    <row r="435" spans="13:13" s="5" customFormat="1" x14ac:dyDescent="0.25">
      <c r="M435" s="22"/>
    </row>
    <row r="436" spans="13:13" s="5" customFormat="1" x14ac:dyDescent="0.25">
      <c r="M436" s="22"/>
    </row>
    <row r="437" spans="13:13" s="5" customFormat="1" x14ac:dyDescent="0.25">
      <c r="M437" s="22"/>
    </row>
    <row r="438" spans="13:13" s="5" customFormat="1" x14ac:dyDescent="0.25">
      <c r="M438" s="22"/>
    </row>
    <row r="439" spans="13:13" s="5" customFormat="1" x14ac:dyDescent="0.25">
      <c r="M439" s="22"/>
    </row>
    <row r="440" spans="13:13" s="5" customFormat="1" x14ac:dyDescent="0.25">
      <c r="M440" s="22"/>
    </row>
    <row r="441" spans="13:13" s="5" customFormat="1" x14ac:dyDescent="0.25">
      <c r="M441" s="22"/>
    </row>
    <row r="442" spans="13:13" s="5" customFormat="1" x14ac:dyDescent="0.25">
      <c r="M442" s="22"/>
    </row>
    <row r="443" spans="13:13" s="5" customFormat="1" x14ac:dyDescent="0.25">
      <c r="M443" s="22"/>
    </row>
    <row r="444" spans="13:13" s="5" customFormat="1" x14ac:dyDescent="0.25">
      <c r="M444" s="22"/>
    </row>
    <row r="445" spans="13:13" s="5" customFormat="1" x14ac:dyDescent="0.25">
      <c r="M445" s="22"/>
    </row>
    <row r="446" spans="13:13" s="5" customFormat="1" x14ac:dyDescent="0.25">
      <c r="M446" s="22"/>
    </row>
    <row r="447" spans="13:13" s="5" customFormat="1" x14ac:dyDescent="0.25">
      <c r="M447" s="22"/>
    </row>
    <row r="448" spans="13:13" s="5" customFormat="1" x14ac:dyDescent="0.25">
      <c r="M448" s="22"/>
    </row>
    <row r="449" spans="13:13" s="5" customFormat="1" x14ac:dyDescent="0.25">
      <c r="M449" s="22"/>
    </row>
    <row r="450" spans="13:13" s="5" customFormat="1" x14ac:dyDescent="0.25">
      <c r="M450" s="22"/>
    </row>
    <row r="451" spans="13:13" s="5" customFormat="1" x14ac:dyDescent="0.25">
      <c r="M451" s="22"/>
    </row>
    <row r="452" spans="13:13" s="5" customFormat="1" x14ac:dyDescent="0.25">
      <c r="M452" s="22"/>
    </row>
    <row r="453" spans="13:13" s="5" customFormat="1" x14ac:dyDescent="0.25">
      <c r="M453" s="22"/>
    </row>
    <row r="454" spans="13:13" s="5" customFormat="1" x14ac:dyDescent="0.25">
      <c r="M454" s="22"/>
    </row>
    <row r="455" spans="13:13" s="5" customFormat="1" x14ac:dyDescent="0.25">
      <c r="M455" s="22"/>
    </row>
    <row r="456" spans="13:13" s="5" customFormat="1" x14ac:dyDescent="0.25">
      <c r="M456" s="22"/>
    </row>
    <row r="457" spans="13:13" s="5" customFormat="1" x14ac:dyDescent="0.25">
      <c r="M457" s="22"/>
    </row>
    <row r="458" spans="13:13" s="5" customFormat="1" x14ac:dyDescent="0.25">
      <c r="M458" s="22"/>
    </row>
    <row r="459" spans="13:13" s="5" customFormat="1" x14ac:dyDescent="0.25">
      <c r="M459" s="22"/>
    </row>
    <row r="460" spans="13:13" s="5" customFormat="1" x14ac:dyDescent="0.25">
      <c r="M460" s="22"/>
    </row>
    <row r="461" spans="13:13" s="5" customFormat="1" x14ac:dyDescent="0.25">
      <c r="M461" s="22"/>
    </row>
    <row r="462" spans="13:13" s="5" customFormat="1" x14ac:dyDescent="0.25">
      <c r="M462" s="22"/>
    </row>
    <row r="463" spans="13:13" s="5" customFormat="1" x14ac:dyDescent="0.25">
      <c r="M463" s="22"/>
    </row>
    <row r="464" spans="13:13" s="5" customFormat="1" x14ac:dyDescent="0.25">
      <c r="M464" s="22"/>
    </row>
    <row r="465" spans="13:13" s="5" customFormat="1" x14ac:dyDescent="0.25">
      <c r="M465" s="22"/>
    </row>
    <row r="466" spans="13:13" s="5" customFormat="1" x14ac:dyDescent="0.25">
      <c r="M466" s="22"/>
    </row>
    <row r="467" spans="13:13" s="5" customFormat="1" x14ac:dyDescent="0.25">
      <c r="M467" s="22"/>
    </row>
    <row r="468" spans="13:13" s="5" customFormat="1" x14ac:dyDescent="0.25">
      <c r="M468" s="22"/>
    </row>
    <row r="469" spans="13:13" s="5" customFormat="1" x14ac:dyDescent="0.25">
      <c r="M469" s="22"/>
    </row>
    <row r="470" spans="13:13" s="5" customFormat="1" x14ac:dyDescent="0.25">
      <c r="M470" s="22"/>
    </row>
    <row r="471" spans="13:13" s="5" customFormat="1" x14ac:dyDescent="0.25">
      <c r="M471" s="22"/>
    </row>
    <row r="472" spans="13:13" s="5" customFormat="1" x14ac:dyDescent="0.25">
      <c r="M472" s="22"/>
    </row>
    <row r="473" spans="13:13" s="5" customFormat="1" x14ac:dyDescent="0.25">
      <c r="M473" s="22"/>
    </row>
    <row r="474" spans="13:13" s="5" customFormat="1" x14ac:dyDescent="0.25">
      <c r="M474" s="22"/>
    </row>
    <row r="475" spans="13:13" s="5" customFormat="1" x14ac:dyDescent="0.25">
      <c r="M475" s="22"/>
    </row>
    <row r="476" spans="13:13" s="5" customFormat="1" x14ac:dyDescent="0.25">
      <c r="M476" s="22"/>
    </row>
    <row r="477" spans="13:13" s="5" customFormat="1" x14ac:dyDescent="0.25">
      <c r="M477" s="22"/>
    </row>
    <row r="478" spans="13:13" s="5" customFormat="1" x14ac:dyDescent="0.25">
      <c r="M478" s="22"/>
    </row>
    <row r="479" spans="13:13" s="5" customFormat="1" x14ac:dyDescent="0.25">
      <c r="M479" s="22"/>
    </row>
    <row r="480" spans="13:13" s="5" customFormat="1" x14ac:dyDescent="0.25">
      <c r="M480" s="22"/>
    </row>
    <row r="481" spans="13:13" s="5" customFormat="1" x14ac:dyDescent="0.25">
      <c r="M481" s="22"/>
    </row>
    <row r="482" spans="13:13" s="5" customFormat="1" x14ac:dyDescent="0.25">
      <c r="M482" s="22"/>
    </row>
    <row r="483" spans="13:13" s="5" customFormat="1" x14ac:dyDescent="0.25">
      <c r="M483" s="22"/>
    </row>
    <row r="484" spans="13:13" s="5" customFormat="1" x14ac:dyDescent="0.25">
      <c r="M484" s="22"/>
    </row>
    <row r="485" spans="13:13" s="5" customFormat="1" x14ac:dyDescent="0.25">
      <c r="M485" s="22"/>
    </row>
    <row r="486" spans="13:13" s="5" customFormat="1" x14ac:dyDescent="0.25">
      <c r="M486" s="22"/>
    </row>
    <row r="487" spans="13:13" s="5" customFormat="1" x14ac:dyDescent="0.25">
      <c r="M487" s="22"/>
    </row>
    <row r="488" spans="13:13" s="5" customFormat="1" x14ac:dyDescent="0.25">
      <c r="M488" s="22"/>
    </row>
    <row r="489" spans="13:13" s="5" customFormat="1" x14ac:dyDescent="0.25">
      <c r="M489" s="22"/>
    </row>
    <row r="490" spans="13:13" s="5" customFormat="1" x14ac:dyDescent="0.25">
      <c r="M490" s="22"/>
    </row>
    <row r="491" spans="13:13" s="5" customFormat="1" x14ac:dyDescent="0.25">
      <c r="M491" s="22"/>
    </row>
    <row r="492" spans="13:13" s="5" customFormat="1" x14ac:dyDescent="0.25">
      <c r="M492" s="22"/>
    </row>
    <row r="493" spans="13:13" s="5" customFormat="1" x14ac:dyDescent="0.25">
      <c r="M493" s="22"/>
    </row>
    <row r="494" spans="13:13" s="5" customFormat="1" x14ac:dyDescent="0.25">
      <c r="M494" s="22"/>
    </row>
    <row r="495" spans="13:13" s="5" customFormat="1" x14ac:dyDescent="0.25">
      <c r="M495" s="22"/>
    </row>
    <row r="496" spans="13:13" s="5" customFormat="1" x14ac:dyDescent="0.25">
      <c r="M496" s="22"/>
    </row>
    <row r="497" spans="13:13" s="5" customFormat="1" x14ac:dyDescent="0.25">
      <c r="M497" s="22"/>
    </row>
    <row r="498" spans="13:13" s="5" customFormat="1" x14ac:dyDescent="0.25">
      <c r="M498" s="22"/>
    </row>
    <row r="499" spans="13:13" s="5" customFormat="1" x14ac:dyDescent="0.25">
      <c r="M499" s="22"/>
    </row>
    <row r="500" spans="13:13" s="5" customFormat="1" x14ac:dyDescent="0.25">
      <c r="M500" s="22"/>
    </row>
    <row r="501" spans="13:13" s="5" customFormat="1" x14ac:dyDescent="0.25">
      <c r="M501" s="22"/>
    </row>
    <row r="502" spans="13:13" s="5" customFormat="1" x14ac:dyDescent="0.25">
      <c r="M502" s="22"/>
    </row>
    <row r="503" spans="13:13" s="5" customFormat="1" x14ac:dyDescent="0.25">
      <c r="M503" s="22"/>
    </row>
    <row r="504" spans="13:13" s="5" customFormat="1" x14ac:dyDescent="0.25">
      <c r="M504" s="22"/>
    </row>
    <row r="505" spans="13:13" s="5" customFormat="1" x14ac:dyDescent="0.25">
      <c r="M505" s="22"/>
    </row>
    <row r="506" spans="13:13" s="5" customFormat="1" x14ac:dyDescent="0.25">
      <c r="M506" s="22"/>
    </row>
    <row r="507" spans="13:13" s="5" customFormat="1" x14ac:dyDescent="0.25">
      <c r="M507" s="22"/>
    </row>
    <row r="508" spans="13:13" s="5" customFormat="1" x14ac:dyDescent="0.25">
      <c r="M508" s="22"/>
    </row>
    <row r="509" spans="13:13" s="5" customFormat="1" x14ac:dyDescent="0.25">
      <c r="M509" s="22"/>
    </row>
    <row r="510" spans="13:13" s="5" customFormat="1" x14ac:dyDescent="0.25">
      <c r="M510" s="22"/>
    </row>
    <row r="511" spans="13:13" s="5" customFormat="1" x14ac:dyDescent="0.25">
      <c r="M511" s="22"/>
    </row>
    <row r="512" spans="13:13" s="5" customFormat="1" x14ac:dyDescent="0.25">
      <c r="M512" s="22"/>
    </row>
    <row r="513" spans="13:13" s="5" customFormat="1" x14ac:dyDescent="0.25">
      <c r="M513" s="22"/>
    </row>
    <row r="514" spans="13:13" s="5" customFormat="1" x14ac:dyDescent="0.25">
      <c r="M514" s="22"/>
    </row>
    <row r="515" spans="13:13" s="5" customFormat="1" x14ac:dyDescent="0.25">
      <c r="M515" s="22"/>
    </row>
    <row r="516" spans="13:13" s="5" customFormat="1" x14ac:dyDescent="0.25">
      <c r="M516" s="22"/>
    </row>
    <row r="517" spans="13:13" s="5" customFormat="1" x14ac:dyDescent="0.25">
      <c r="M517" s="22"/>
    </row>
    <row r="518" spans="13:13" s="5" customFormat="1" x14ac:dyDescent="0.25">
      <c r="M518" s="22"/>
    </row>
    <row r="519" spans="13:13" s="5" customFormat="1" x14ac:dyDescent="0.25">
      <c r="M519" s="22"/>
    </row>
    <row r="520" spans="13:13" s="5" customFormat="1" x14ac:dyDescent="0.25">
      <c r="M520" s="22"/>
    </row>
    <row r="521" spans="13:13" s="5" customFormat="1" x14ac:dyDescent="0.25">
      <c r="M521" s="22"/>
    </row>
    <row r="522" spans="13:13" s="5" customFormat="1" x14ac:dyDescent="0.25">
      <c r="M522" s="22"/>
    </row>
    <row r="523" spans="13:13" s="5" customFormat="1" x14ac:dyDescent="0.25">
      <c r="M523" s="22"/>
    </row>
    <row r="524" spans="13:13" s="5" customFormat="1" x14ac:dyDescent="0.25">
      <c r="M524" s="22"/>
    </row>
    <row r="525" spans="13:13" s="5" customFormat="1" x14ac:dyDescent="0.25">
      <c r="M525" s="22"/>
    </row>
    <row r="526" spans="13:13" s="5" customFormat="1" x14ac:dyDescent="0.25">
      <c r="M526" s="22"/>
    </row>
    <row r="527" spans="13:13" s="5" customFormat="1" x14ac:dyDescent="0.25">
      <c r="M527" s="22"/>
    </row>
    <row r="528" spans="13:13" s="5" customFormat="1" x14ac:dyDescent="0.25">
      <c r="M528" s="22"/>
    </row>
    <row r="529" spans="13:13" s="5" customFormat="1" x14ac:dyDescent="0.25">
      <c r="M529" s="22"/>
    </row>
    <row r="530" spans="13:13" s="5" customFormat="1" x14ac:dyDescent="0.25">
      <c r="M530" s="22"/>
    </row>
    <row r="531" spans="13:13" s="5" customFormat="1" x14ac:dyDescent="0.25">
      <c r="M531" s="22"/>
    </row>
    <row r="532" spans="13:13" s="5" customFormat="1" x14ac:dyDescent="0.25">
      <c r="M532" s="22"/>
    </row>
    <row r="533" spans="13:13" s="5" customFormat="1" x14ac:dyDescent="0.25">
      <c r="M533" s="22"/>
    </row>
    <row r="534" spans="13:13" s="5" customFormat="1" x14ac:dyDescent="0.25">
      <c r="M534" s="22"/>
    </row>
    <row r="535" spans="13:13" s="5" customFormat="1" x14ac:dyDescent="0.25">
      <c r="M535" s="22"/>
    </row>
    <row r="536" spans="13:13" s="5" customFormat="1" x14ac:dyDescent="0.25">
      <c r="M536" s="22"/>
    </row>
    <row r="537" spans="13:13" s="5" customFormat="1" x14ac:dyDescent="0.25">
      <c r="M537" s="22"/>
    </row>
    <row r="538" spans="13:13" s="5" customFormat="1" x14ac:dyDescent="0.25">
      <c r="M538" s="22"/>
    </row>
    <row r="539" spans="13:13" s="5" customFormat="1" x14ac:dyDescent="0.25">
      <c r="M539" s="22"/>
    </row>
    <row r="540" spans="13:13" s="5" customFormat="1" x14ac:dyDescent="0.25">
      <c r="M540" s="22"/>
    </row>
    <row r="541" spans="13:13" s="5" customFormat="1" x14ac:dyDescent="0.25">
      <c r="M541" s="22"/>
    </row>
    <row r="542" spans="13:13" s="5" customFormat="1" x14ac:dyDescent="0.25">
      <c r="M542" s="22"/>
    </row>
    <row r="543" spans="13:13" s="5" customFormat="1" x14ac:dyDescent="0.25">
      <c r="M543" s="22"/>
    </row>
    <row r="544" spans="13:13" s="5" customFormat="1" x14ac:dyDescent="0.25">
      <c r="M544" s="22"/>
    </row>
    <row r="545" spans="13:13" s="5" customFormat="1" x14ac:dyDescent="0.25">
      <c r="M545" s="22"/>
    </row>
    <row r="546" spans="13:13" s="5" customFormat="1" x14ac:dyDescent="0.25">
      <c r="M546" s="22"/>
    </row>
    <row r="547" spans="13:13" s="5" customFormat="1" x14ac:dyDescent="0.25">
      <c r="M547" s="22"/>
    </row>
    <row r="548" spans="13:13" s="5" customFormat="1" x14ac:dyDescent="0.25">
      <c r="M548" s="22"/>
    </row>
    <row r="549" spans="13:13" s="5" customFormat="1" x14ac:dyDescent="0.25">
      <c r="M549" s="22"/>
    </row>
    <row r="550" spans="13:13" s="5" customFormat="1" x14ac:dyDescent="0.25">
      <c r="M550" s="22"/>
    </row>
    <row r="551" spans="13:13" s="5" customFormat="1" x14ac:dyDescent="0.25">
      <c r="M551" s="22"/>
    </row>
    <row r="552" spans="13:13" s="5" customFormat="1" x14ac:dyDescent="0.25">
      <c r="M552" s="22"/>
    </row>
    <row r="553" spans="13:13" s="5" customFormat="1" x14ac:dyDescent="0.25">
      <c r="M553" s="22"/>
    </row>
    <row r="554" spans="13:13" s="5" customFormat="1" x14ac:dyDescent="0.25">
      <c r="M554" s="22"/>
    </row>
    <row r="555" spans="13:13" s="5" customFormat="1" x14ac:dyDescent="0.25">
      <c r="M555" s="22"/>
    </row>
    <row r="556" spans="13:13" s="5" customFormat="1" x14ac:dyDescent="0.25">
      <c r="M556" s="22"/>
    </row>
    <row r="557" spans="13:13" s="5" customFormat="1" x14ac:dyDescent="0.25">
      <c r="M557" s="22"/>
    </row>
    <row r="558" spans="13:13" s="5" customFormat="1" x14ac:dyDescent="0.25">
      <c r="M558" s="22"/>
    </row>
    <row r="559" spans="13:13" s="5" customFormat="1" x14ac:dyDescent="0.25">
      <c r="M559" s="22"/>
    </row>
    <row r="560" spans="13:13" s="5" customFormat="1" x14ac:dyDescent="0.25">
      <c r="M560" s="22"/>
    </row>
    <row r="561" spans="13:13" s="5" customFormat="1" x14ac:dyDescent="0.25">
      <c r="M561" s="22"/>
    </row>
    <row r="562" spans="13:13" s="5" customFormat="1" x14ac:dyDescent="0.25">
      <c r="M562" s="22"/>
    </row>
    <row r="563" spans="13:13" s="5" customFormat="1" x14ac:dyDescent="0.25">
      <c r="M563" s="22"/>
    </row>
    <row r="564" spans="13:13" s="5" customFormat="1" x14ac:dyDescent="0.25">
      <c r="M564" s="22"/>
    </row>
    <row r="565" spans="13:13" s="5" customFormat="1" x14ac:dyDescent="0.25">
      <c r="M565" s="22"/>
    </row>
    <row r="566" spans="13:13" s="5" customFormat="1" x14ac:dyDescent="0.25">
      <c r="M566" s="22"/>
    </row>
    <row r="567" spans="13:13" s="5" customFormat="1" x14ac:dyDescent="0.25">
      <c r="M567" s="22"/>
    </row>
    <row r="568" spans="13:13" s="5" customFormat="1" x14ac:dyDescent="0.25">
      <c r="M568" s="22"/>
    </row>
    <row r="569" spans="13:13" s="5" customFormat="1" x14ac:dyDescent="0.25">
      <c r="M569" s="22"/>
    </row>
    <row r="570" spans="13:13" s="5" customFormat="1" x14ac:dyDescent="0.25">
      <c r="M570" s="22"/>
    </row>
    <row r="571" spans="13:13" s="5" customFormat="1" x14ac:dyDescent="0.25">
      <c r="M571" s="22"/>
    </row>
    <row r="572" spans="13:13" s="5" customFormat="1" x14ac:dyDescent="0.25">
      <c r="M572" s="22"/>
    </row>
    <row r="573" spans="13:13" s="5" customFormat="1" x14ac:dyDescent="0.25">
      <c r="M573" s="22"/>
    </row>
    <row r="574" spans="13:13" s="5" customFormat="1" x14ac:dyDescent="0.25">
      <c r="M574" s="22"/>
    </row>
    <row r="575" spans="13:13" s="5" customFormat="1" x14ac:dyDescent="0.25">
      <c r="M575" s="22"/>
    </row>
    <row r="576" spans="13:13" s="5" customFormat="1" x14ac:dyDescent="0.25">
      <c r="M576" s="22"/>
    </row>
    <row r="577" spans="13:13" s="5" customFormat="1" x14ac:dyDescent="0.25">
      <c r="M577" s="22"/>
    </row>
    <row r="578" spans="13:13" s="5" customFormat="1" x14ac:dyDescent="0.25">
      <c r="M578" s="22"/>
    </row>
    <row r="579" spans="13:13" s="5" customFormat="1" x14ac:dyDescent="0.25">
      <c r="M579" s="22"/>
    </row>
    <row r="580" spans="13:13" s="5" customFormat="1" x14ac:dyDescent="0.25">
      <c r="M580" s="22"/>
    </row>
    <row r="581" spans="13:13" s="5" customFormat="1" x14ac:dyDescent="0.25">
      <c r="M581" s="22"/>
    </row>
    <row r="582" spans="13:13" s="5" customFormat="1" x14ac:dyDescent="0.25">
      <c r="M582" s="22"/>
    </row>
    <row r="583" spans="13:13" s="5" customFormat="1" x14ac:dyDescent="0.25">
      <c r="M583" s="22"/>
    </row>
    <row r="584" spans="13:13" s="5" customFormat="1" x14ac:dyDescent="0.25">
      <c r="M584" s="22"/>
    </row>
    <row r="585" spans="13:13" s="5" customFormat="1" x14ac:dyDescent="0.25">
      <c r="M585" s="22"/>
    </row>
    <row r="586" spans="13:13" s="5" customFormat="1" x14ac:dyDescent="0.25">
      <c r="M586" s="22"/>
    </row>
    <row r="587" spans="13:13" s="5" customFormat="1" x14ac:dyDescent="0.25">
      <c r="M587" s="22"/>
    </row>
    <row r="588" spans="13:13" s="5" customFormat="1" x14ac:dyDescent="0.25">
      <c r="M588" s="22"/>
    </row>
    <row r="589" spans="13:13" s="5" customFormat="1" x14ac:dyDescent="0.25">
      <c r="M589" s="22"/>
    </row>
    <row r="590" spans="13:13" s="5" customFormat="1" x14ac:dyDescent="0.25">
      <c r="M590" s="22"/>
    </row>
    <row r="591" spans="13:13" s="5" customFormat="1" x14ac:dyDescent="0.25">
      <c r="M591" s="22"/>
    </row>
    <row r="592" spans="13:13" s="5" customFormat="1" x14ac:dyDescent="0.25">
      <c r="M592" s="22"/>
    </row>
    <row r="593" spans="13:13" s="5" customFormat="1" x14ac:dyDescent="0.25">
      <c r="M593" s="22"/>
    </row>
    <row r="594" spans="13:13" s="5" customFormat="1" x14ac:dyDescent="0.25">
      <c r="M594" s="22"/>
    </row>
    <row r="595" spans="13:13" s="5" customFormat="1" x14ac:dyDescent="0.25">
      <c r="M595" s="22"/>
    </row>
    <row r="596" spans="13:13" s="5" customFormat="1" x14ac:dyDescent="0.25">
      <c r="M596" s="22"/>
    </row>
    <row r="597" spans="13:13" s="5" customFormat="1" x14ac:dyDescent="0.25">
      <c r="M597" s="22"/>
    </row>
    <row r="598" spans="13:13" s="5" customFormat="1" x14ac:dyDescent="0.25">
      <c r="M598" s="22"/>
    </row>
    <row r="599" spans="13:13" s="5" customFormat="1" x14ac:dyDescent="0.25">
      <c r="M599" s="22"/>
    </row>
    <row r="600" spans="13:13" s="5" customFormat="1" x14ac:dyDescent="0.25">
      <c r="M600" s="22"/>
    </row>
    <row r="601" spans="13:13" s="5" customFormat="1" x14ac:dyDescent="0.25">
      <c r="M601" s="22"/>
    </row>
    <row r="602" spans="13:13" s="5" customFormat="1" x14ac:dyDescent="0.25">
      <c r="M602" s="22"/>
    </row>
    <row r="603" spans="13:13" s="5" customFormat="1" x14ac:dyDescent="0.25">
      <c r="M603" s="22"/>
    </row>
    <row r="604" spans="13:13" s="5" customFormat="1" x14ac:dyDescent="0.25">
      <c r="M604" s="22"/>
    </row>
    <row r="605" spans="13:13" s="5" customFormat="1" x14ac:dyDescent="0.25">
      <c r="M605" s="22"/>
    </row>
    <row r="606" spans="13:13" s="5" customFormat="1" x14ac:dyDescent="0.25">
      <c r="M606" s="22"/>
    </row>
    <row r="607" spans="13:13" s="5" customFormat="1" x14ac:dyDescent="0.25">
      <c r="M607" s="22"/>
    </row>
    <row r="608" spans="13:13" s="5" customFormat="1" x14ac:dyDescent="0.25">
      <c r="M608" s="22"/>
    </row>
    <row r="609" spans="13:13" s="5" customFormat="1" x14ac:dyDescent="0.25">
      <c r="M609" s="22"/>
    </row>
    <row r="610" spans="13:13" s="5" customFormat="1" x14ac:dyDescent="0.25">
      <c r="M610" s="22"/>
    </row>
    <row r="611" spans="13:13" s="5" customFormat="1" x14ac:dyDescent="0.25">
      <c r="M611" s="22"/>
    </row>
    <row r="612" spans="13:13" s="5" customFormat="1" x14ac:dyDescent="0.25">
      <c r="M612" s="22"/>
    </row>
    <row r="613" spans="13:13" s="5" customFormat="1" x14ac:dyDescent="0.25">
      <c r="M613" s="22"/>
    </row>
    <row r="614" spans="13:13" s="5" customFormat="1" x14ac:dyDescent="0.25">
      <c r="M614" s="22"/>
    </row>
    <row r="615" spans="13:13" s="5" customFormat="1" x14ac:dyDescent="0.25">
      <c r="M615" s="22"/>
    </row>
    <row r="616" spans="13:13" s="5" customFormat="1" x14ac:dyDescent="0.25">
      <c r="M616" s="22"/>
    </row>
    <row r="617" spans="13:13" s="5" customFormat="1" x14ac:dyDescent="0.25">
      <c r="M617" s="22"/>
    </row>
    <row r="618" spans="13:13" s="5" customFormat="1" x14ac:dyDescent="0.25">
      <c r="M618" s="22"/>
    </row>
    <row r="619" spans="13:13" s="5" customFormat="1" x14ac:dyDescent="0.25">
      <c r="M619" s="22"/>
    </row>
    <row r="620" spans="13:13" s="5" customFormat="1" x14ac:dyDescent="0.25">
      <c r="M620" s="22"/>
    </row>
    <row r="621" spans="13:13" s="5" customFormat="1" x14ac:dyDescent="0.25">
      <c r="M621" s="22"/>
    </row>
    <row r="622" spans="13:13" s="5" customFormat="1" x14ac:dyDescent="0.25">
      <c r="M622" s="22"/>
    </row>
    <row r="623" spans="13:13" s="5" customFormat="1" x14ac:dyDescent="0.25">
      <c r="M623" s="22"/>
    </row>
    <row r="624" spans="13:13" s="5" customFormat="1" x14ac:dyDescent="0.25">
      <c r="M624" s="22"/>
    </row>
    <row r="625" spans="13:13" s="5" customFormat="1" x14ac:dyDescent="0.25">
      <c r="M625" s="22"/>
    </row>
    <row r="626" spans="13:13" s="5" customFormat="1" x14ac:dyDescent="0.25">
      <c r="M626" s="22"/>
    </row>
    <row r="627" spans="13:13" s="5" customFormat="1" x14ac:dyDescent="0.25">
      <c r="M627" s="22"/>
    </row>
    <row r="628" spans="13:13" s="5" customFormat="1" x14ac:dyDescent="0.25">
      <c r="M628" s="22"/>
    </row>
    <row r="629" spans="13:13" s="5" customFormat="1" x14ac:dyDescent="0.25">
      <c r="M629" s="22"/>
    </row>
    <row r="630" spans="13:13" s="5" customFormat="1" x14ac:dyDescent="0.25">
      <c r="M630" s="22"/>
    </row>
    <row r="631" spans="13:13" s="5" customFormat="1" x14ac:dyDescent="0.25">
      <c r="M631" s="22"/>
    </row>
    <row r="632" spans="13:13" s="5" customFormat="1" x14ac:dyDescent="0.25">
      <c r="M632" s="22"/>
    </row>
    <row r="633" spans="13:13" s="5" customFormat="1" x14ac:dyDescent="0.25">
      <c r="M633" s="22"/>
    </row>
    <row r="634" spans="13:13" s="5" customFormat="1" x14ac:dyDescent="0.25">
      <c r="M634" s="22"/>
    </row>
    <row r="635" spans="13:13" s="5" customFormat="1" x14ac:dyDescent="0.25">
      <c r="M635" s="22"/>
    </row>
    <row r="636" spans="13:13" s="5" customFormat="1" x14ac:dyDescent="0.25">
      <c r="M636" s="22"/>
    </row>
    <row r="637" spans="13:13" s="5" customFormat="1" x14ac:dyDescent="0.25">
      <c r="M637" s="22"/>
    </row>
    <row r="638" spans="13:13" s="5" customFormat="1" x14ac:dyDescent="0.25">
      <c r="M638" s="22"/>
    </row>
    <row r="639" spans="13:13" s="5" customFormat="1" x14ac:dyDescent="0.25">
      <c r="M639" s="22"/>
    </row>
    <row r="640" spans="13:13" s="5" customFormat="1" x14ac:dyDescent="0.25">
      <c r="M640" s="22"/>
    </row>
    <row r="641" spans="13:13" s="5" customFormat="1" x14ac:dyDescent="0.25">
      <c r="M641" s="22"/>
    </row>
    <row r="642" spans="13:13" s="5" customFormat="1" x14ac:dyDescent="0.25">
      <c r="M642" s="22"/>
    </row>
    <row r="643" spans="13:13" s="5" customFormat="1" x14ac:dyDescent="0.25">
      <c r="M643" s="22"/>
    </row>
    <row r="644" spans="13:13" s="5" customFormat="1" x14ac:dyDescent="0.25">
      <c r="M644" s="22"/>
    </row>
    <row r="645" spans="13:13" s="5" customFormat="1" x14ac:dyDescent="0.25">
      <c r="M645" s="22"/>
    </row>
    <row r="646" spans="13:13" s="5" customFormat="1" x14ac:dyDescent="0.25">
      <c r="M646" s="22"/>
    </row>
    <row r="647" spans="13:13" s="5" customFormat="1" x14ac:dyDescent="0.25">
      <c r="M647" s="22"/>
    </row>
    <row r="648" spans="13:13" s="5" customFormat="1" x14ac:dyDescent="0.25">
      <c r="M648" s="22"/>
    </row>
    <row r="649" spans="13:13" s="5" customFormat="1" x14ac:dyDescent="0.25">
      <c r="M649" s="22"/>
    </row>
    <row r="650" spans="13:13" s="5" customFormat="1" x14ac:dyDescent="0.25">
      <c r="M650" s="22"/>
    </row>
    <row r="651" spans="13:13" s="5" customFormat="1" x14ac:dyDescent="0.25">
      <c r="M651" s="22"/>
    </row>
    <row r="652" spans="13:13" s="5" customFormat="1" x14ac:dyDescent="0.25">
      <c r="M652" s="22"/>
    </row>
    <row r="653" spans="13:13" s="5" customFormat="1" x14ac:dyDescent="0.25">
      <c r="M653" s="22"/>
    </row>
    <row r="654" spans="13:13" s="5" customFormat="1" x14ac:dyDescent="0.25">
      <c r="M654" s="22"/>
    </row>
    <row r="655" spans="13:13" s="5" customFormat="1" x14ac:dyDescent="0.25">
      <c r="M655" s="22"/>
    </row>
    <row r="656" spans="13:13" s="5" customFormat="1" x14ac:dyDescent="0.25">
      <c r="M656" s="22"/>
    </row>
    <row r="657" spans="13:13" s="5" customFormat="1" x14ac:dyDescent="0.25">
      <c r="M657" s="22"/>
    </row>
    <row r="658" spans="13:13" s="5" customFormat="1" x14ac:dyDescent="0.25">
      <c r="M658" s="22"/>
    </row>
    <row r="659" spans="13:13" s="5" customFormat="1" x14ac:dyDescent="0.25">
      <c r="M659" s="22"/>
    </row>
    <row r="660" spans="13:13" s="5" customFormat="1" x14ac:dyDescent="0.25">
      <c r="M660" s="22"/>
    </row>
    <row r="661" spans="13:13" s="5" customFormat="1" x14ac:dyDescent="0.25">
      <c r="M661" s="22"/>
    </row>
    <row r="662" spans="13:13" s="5" customFormat="1" x14ac:dyDescent="0.25">
      <c r="M662" s="22"/>
    </row>
    <row r="663" spans="13:13" s="5" customFormat="1" x14ac:dyDescent="0.25">
      <c r="M663" s="22"/>
    </row>
    <row r="664" spans="13:13" s="5" customFormat="1" x14ac:dyDescent="0.25">
      <c r="M664" s="22"/>
    </row>
    <row r="665" spans="13:13" s="5" customFormat="1" x14ac:dyDescent="0.25">
      <c r="M665" s="22"/>
    </row>
    <row r="666" spans="13:13" s="5" customFormat="1" x14ac:dyDescent="0.25">
      <c r="M666" s="22"/>
    </row>
    <row r="667" spans="13:13" s="5" customFormat="1" x14ac:dyDescent="0.25">
      <c r="M667" s="22"/>
    </row>
    <row r="668" spans="13:13" s="5" customFormat="1" x14ac:dyDescent="0.25">
      <c r="M668" s="22"/>
    </row>
    <row r="669" spans="13:13" s="5" customFormat="1" x14ac:dyDescent="0.25">
      <c r="M669" s="22"/>
    </row>
    <row r="670" spans="13:13" s="5" customFormat="1" x14ac:dyDescent="0.25">
      <c r="M670" s="22"/>
    </row>
    <row r="671" spans="13:13" s="5" customFormat="1" x14ac:dyDescent="0.25">
      <c r="M671" s="22"/>
    </row>
    <row r="672" spans="13:13" s="5" customFormat="1" x14ac:dyDescent="0.25">
      <c r="M672" s="22"/>
    </row>
    <row r="673" spans="13:13" s="5" customFormat="1" x14ac:dyDescent="0.25">
      <c r="M673" s="22"/>
    </row>
    <row r="674" spans="13:13" s="5" customFormat="1" x14ac:dyDescent="0.25">
      <c r="M674" s="22"/>
    </row>
    <row r="675" spans="13:13" s="5" customFormat="1" x14ac:dyDescent="0.25">
      <c r="M675" s="22"/>
    </row>
    <row r="676" spans="13:13" s="5" customFormat="1" x14ac:dyDescent="0.25">
      <c r="M676" s="22"/>
    </row>
    <row r="677" spans="13:13" s="5" customFormat="1" x14ac:dyDescent="0.25">
      <c r="M677" s="22"/>
    </row>
    <row r="678" spans="13:13" s="5" customFormat="1" x14ac:dyDescent="0.25">
      <c r="M678" s="22"/>
    </row>
    <row r="679" spans="13:13" s="5" customFormat="1" x14ac:dyDescent="0.25">
      <c r="M679" s="22"/>
    </row>
    <row r="680" spans="13:13" s="5" customFormat="1" x14ac:dyDescent="0.25">
      <c r="M680" s="22"/>
    </row>
    <row r="681" spans="13:13" s="5" customFormat="1" x14ac:dyDescent="0.25">
      <c r="M681" s="22"/>
    </row>
    <row r="682" spans="13:13" s="5" customFormat="1" x14ac:dyDescent="0.25">
      <c r="M682" s="22"/>
    </row>
    <row r="683" spans="13:13" s="5" customFormat="1" x14ac:dyDescent="0.25">
      <c r="M683" s="22"/>
    </row>
    <row r="684" spans="13:13" s="5" customFormat="1" x14ac:dyDescent="0.25">
      <c r="M684" s="22"/>
    </row>
    <row r="685" spans="13:13" s="5" customFormat="1" x14ac:dyDescent="0.25">
      <c r="M685" s="22"/>
    </row>
    <row r="686" spans="13:13" s="5" customFormat="1" x14ac:dyDescent="0.25">
      <c r="M686" s="22"/>
    </row>
    <row r="687" spans="13:13" s="5" customFormat="1" x14ac:dyDescent="0.25">
      <c r="M687" s="22"/>
    </row>
    <row r="688" spans="13:13" s="5" customFormat="1" x14ac:dyDescent="0.25">
      <c r="M688" s="22"/>
    </row>
    <row r="689" spans="13:13" s="5" customFormat="1" x14ac:dyDescent="0.25">
      <c r="M689" s="22"/>
    </row>
    <row r="690" spans="13:13" s="5" customFormat="1" x14ac:dyDescent="0.25">
      <c r="M690" s="22"/>
    </row>
    <row r="691" spans="13:13" s="5" customFormat="1" x14ac:dyDescent="0.25">
      <c r="M691" s="22"/>
    </row>
    <row r="692" spans="13:13" s="5" customFormat="1" x14ac:dyDescent="0.25">
      <c r="M692" s="22"/>
    </row>
    <row r="693" spans="13:13" s="5" customFormat="1" x14ac:dyDescent="0.25">
      <c r="M693" s="22"/>
    </row>
    <row r="694" spans="13:13" s="5" customFormat="1" x14ac:dyDescent="0.25">
      <c r="M694" s="22"/>
    </row>
    <row r="695" spans="13:13" s="5" customFormat="1" x14ac:dyDescent="0.25">
      <c r="M695" s="22"/>
    </row>
    <row r="696" spans="13:13" s="5" customFormat="1" x14ac:dyDescent="0.25">
      <c r="M696" s="22"/>
    </row>
    <row r="697" spans="13:13" s="5" customFormat="1" x14ac:dyDescent="0.25">
      <c r="M697" s="22"/>
    </row>
    <row r="698" spans="13:13" s="5" customFormat="1" x14ac:dyDescent="0.25">
      <c r="M698" s="22"/>
    </row>
    <row r="699" spans="13:13" s="5" customFormat="1" x14ac:dyDescent="0.25">
      <c r="M699" s="22"/>
    </row>
    <row r="700" spans="13:13" s="5" customFormat="1" x14ac:dyDescent="0.25">
      <c r="M700" s="22"/>
    </row>
    <row r="701" spans="13:13" s="5" customFormat="1" x14ac:dyDescent="0.25">
      <c r="M701" s="22"/>
    </row>
    <row r="702" spans="13:13" s="5" customFormat="1" x14ac:dyDescent="0.25">
      <c r="M702" s="22"/>
    </row>
    <row r="703" spans="13:13" s="5" customFormat="1" x14ac:dyDescent="0.25">
      <c r="M703" s="22"/>
    </row>
    <row r="704" spans="13:13" s="5" customFormat="1" x14ac:dyDescent="0.25">
      <c r="M704" s="22"/>
    </row>
    <row r="705" spans="13:13" s="5" customFormat="1" x14ac:dyDescent="0.25">
      <c r="M705" s="22"/>
    </row>
    <row r="706" spans="13:13" s="5" customFormat="1" x14ac:dyDescent="0.25">
      <c r="M706" s="22"/>
    </row>
    <row r="707" spans="13:13" s="5" customFormat="1" x14ac:dyDescent="0.25">
      <c r="M707" s="22"/>
    </row>
    <row r="708" spans="13:13" s="5" customFormat="1" x14ac:dyDescent="0.25">
      <c r="M708" s="22"/>
    </row>
    <row r="709" spans="13:13" s="5" customFormat="1" x14ac:dyDescent="0.25">
      <c r="M709" s="22"/>
    </row>
    <row r="710" spans="13:13" s="5" customFormat="1" x14ac:dyDescent="0.25">
      <c r="M710" s="22"/>
    </row>
    <row r="711" spans="13:13" s="5" customFormat="1" x14ac:dyDescent="0.25">
      <c r="M711" s="22"/>
    </row>
    <row r="712" spans="13:13" s="5" customFormat="1" x14ac:dyDescent="0.25">
      <c r="M712" s="22"/>
    </row>
    <row r="713" spans="13:13" s="5" customFormat="1" x14ac:dyDescent="0.25">
      <c r="M713" s="22"/>
    </row>
    <row r="714" spans="13:13" s="5" customFormat="1" x14ac:dyDescent="0.25">
      <c r="M714" s="22"/>
    </row>
    <row r="715" spans="13:13" s="5" customFormat="1" x14ac:dyDescent="0.25">
      <c r="M715" s="22"/>
    </row>
    <row r="716" spans="13:13" s="5" customFormat="1" x14ac:dyDescent="0.25">
      <c r="M716" s="22"/>
    </row>
    <row r="717" spans="13:13" s="5" customFormat="1" x14ac:dyDescent="0.25">
      <c r="M717" s="22"/>
    </row>
    <row r="718" spans="13:13" s="5" customFormat="1" x14ac:dyDescent="0.25">
      <c r="M718" s="22"/>
    </row>
    <row r="719" spans="13:13" s="5" customFormat="1" x14ac:dyDescent="0.25">
      <c r="M719" s="22"/>
    </row>
    <row r="720" spans="13:13" s="5" customFormat="1" x14ac:dyDescent="0.25">
      <c r="M720" s="22"/>
    </row>
    <row r="721" spans="13:13" s="5" customFormat="1" x14ac:dyDescent="0.25">
      <c r="M721" s="22"/>
    </row>
    <row r="722" spans="13:13" s="5" customFormat="1" x14ac:dyDescent="0.25">
      <c r="M722" s="22"/>
    </row>
    <row r="723" spans="13:13" s="5" customFormat="1" x14ac:dyDescent="0.25">
      <c r="M723" s="22"/>
    </row>
    <row r="724" spans="13:13" s="5" customFormat="1" x14ac:dyDescent="0.25">
      <c r="M724" s="22"/>
    </row>
    <row r="725" spans="13:13" s="5" customFormat="1" x14ac:dyDescent="0.25">
      <c r="M725" s="22"/>
    </row>
    <row r="726" spans="13:13" s="5" customFormat="1" x14ac:dyDescent="0.25">
      <c r="M726" s="22"/>
    </row>
    <row r="727" spans="13:13" s="5" customFormat="1" x14ac:dyDescent="0.25">
      <c r="M727" s="22"/>
    </row>
    <row r="728" spans="13:13" s="5" customFormat="1" x14ac:dyDescent="0.25">
      <c r="M728" s="22"/>
    </row>
    <row r="729" spans="13:13" s="5" customFormat="1" x14ac:dyDescent="0.25">
      <c r="M729" s="22"/>
    </row>
    <row r="730" spans="13:13" s="5" customFormat="1" x14ac:dyDescent="0.25">
      <c r="M730" s="22"/>
    </row>
    <row r="731" spans="13:13" s="5" customFormat="1" x14ac:dyDescent="0.25">
      <c r="M731" s="22"/>
    </row>
    <row r="732" spans="13:13" s="5" customFormat="1" x14ac:dyDescent="0.25">
      <c r="M732" s="22"/>
    </row>
    <row r="733" spans="13:13" s="5" customFormat="1" x14ac:dyDescent="0.25">
      <c r="M733" s="22"/>
    </row>
    <row r="734" spans="13:13" s="5" customFormat="1" x14ac:dyDescent="0.25">
      <c r="M734" s="22"/>
    </row>
    <row r="735" spans="13:13" s="5" customFormat="1" x14ac:dyDescent="0.25">
      <c r="M735" s="22"/>
    </row>
    <row r="736" spans="13:13" s="5" customFormat="1" x14ac:dyDescent="0.25">
      <c r="M736" s="22"/>
    </row>
    <row r="737" spans="13:13" s="5" customFormat="1" x14ac:dyDescent="0.25">
      <c r="M737" s="22"/>
    </row>
    <row r="738" spans="13:13" s="5" customFormat="1" x14ac:dyDescent="0.25">
      <c r="M738" s="22"/>
    </row>
    <row r="739" spans="13:13" s="5" customFormat="1" x14ac:dyDescent="0.25">
      <c r="M739" s="22"/>
    </row>
    <row r="740" spans="13:13" s="5" customFormat="1" x14ac:dyDescent="0.25">
      <c r="M740" s="22"/>
    </row>
    <row r="741" spans="13:13" s="5" customFormat="1" x14ac:dyDescent="0.25">
      <c r="M741" s="22"/>
    </row>
    <row r="742" spans="13:13" s="5" customFormat="1" x14ac:dyDescent="0.25">
      <c r="M742" s="22"/>
    </row>
    <row r="743" spans="13:13" s="5" customFormat="1" x14ac:dyDescent="0.25">
      <c r="M743" s="22"/>
    </row>
    <row r="744" spans="13:13" s="5" customFormat="1" x14ac:dyDescent="0.25">
      <c r="M744" s="22"/>
    </row>
    <row r="745" spans="13:13" s="5" customFormat="1" x14ac:dyDescent="0.25">
      <c r="M745" s="22"/>
    </row>
    <row r="746" spans="13:13" s="5" customFormat="1" x14ac:dyDescent="0.25">
      <c r="M746" s="22"/>
    </row>
    <row r="747" spans="13:13" s="5" customFormat="1" x14ac:dyDescent="0.25">
      <c r="M747" s="22"/>
    </row>
    <row r="748" spans="13:13" s="5" customFormat="1" x14ac:dyDescent="0.25">
      <c r="M748" s="22"/>
    </row>
    <row r="749" spans="13:13" s="5" customFormat="1" x14ac:dyDescent="0.25">
      <c r="M749" s="22"/>
    </row>
    <row r="750" spans="13:13" s="5" customFormat="1" x14ac:dyDescent="0.25">
      <c r="M750" s="22"/>
    </row>
    <row r="751" spans="13:13" s="5" customFormat="1" x14ac:dyDescent="0.25">
      <c r="M751" s="22"/>
    </row>
    <row r="752" spans="13:13" s="5" customFormat="1" x14ac:dyDescent="0.25">
      <c r="M752" s="22"/>
    </row>
    <row r="753" spans="13:13" s="5" customFormat="1" x14ac:dyDescent="0.25">
      <c r="M753" s="22"/>
    </row>
    <row r="754" spans="13:13" s="5" customFormat="1" x14ac:dyDescent="0.25">
      <c r="M754" s="22"/>
    </row>
    <row r="755" spans="13:13" s="5" customFormat="1" x14ac:dyDescent="0.25">
      <c r="M755" s="22"/>
    </row>
    <row r="756" spans="13:13" s="5" customFormat="1" x14ac:dyDescent="0.25">
      <c r="M756" s="22"/>
    </row>
    <row r="757" spans="13:13" s="5" customFormat="1" x14ac:dyDescent="0.25">
      <c r="M757" s="22"/>
    </row>
    <row r="758" spans="13:13" s="5" customFormat="1" x14ac:dyDescent="0.25">
      <c r="M758" s="22"/>
    </row>
    <row r="759" spans="13:13" s="5" customFormat="1" x14ac:dyDescent="0.25">
      <c r="M759" s="22"/>
    </row>
    <row r="760" spans="13:13" s="5" customFormat="1" x14ac:dyDescent="0.25">
      <c r="M760" s="22"/>
    </row>
    <row r="761" spans="13:13" s="5" customFormat="1" x14ac:dyDescent="0.25">
      <c r="M761" s="22"/>
    </row>
    <row r="762" spans="13:13" s="5" customFormat="1" x14ac:dyDescent="0.25">
      <c r="M762" s="22"/>
    </row>
    <row r="763" spans="13:13" s="5" customFormat="1" x14ac:dyDescent="0.25">
      <c r="M763" s="22"/>
    </row>
    <row r="764" spans="13:13" s="5" customFormat="1" x14ac:dyDescent="0.25">
      <c r="M764" s="22"/>
    </row>
    <row r="765" spans="13:13" s="5" customFormat="1" x14ac:dyDescent="0.25">
      <c r="M765" s="22"/>
    </row>
    <row r="766" spans="13:13" s="5" customFormat="1" x14ac:dyDescent="0.25">
      <c r="M766" s="22"/>
    </row>
    <row r="767" spans="13:13" s="5" customFormat="1" x14ac:dyDescent="0.25">
      <c r="M767" s="22"/>
    </row>
    <row r="768" spans="13:13" s="5" customFormat="1" x14ac:dyDescent="0.25">
      <c r="M768" s="22"/>
    </row>
    <row r="769" spans="13:13" s="5" customFormat="1" x14ac:dyDescent="0.25">
      <c r="M769" s="22"/>
    </row>
    <row r="770" spans="13:13" s="5" customFormat="1" x14ac:dyDescent="0.25">
      <c r="M770" s="22"/>
    </row>
    <row r="771" spans="13:13" s="5" customFormat="1" x14ac:dyDescent="0.25">
      <c r="M771" s="22"/>
    </row>
    <row r="772" spans="13:13" s="5" customFormat="1" x14ac:dyDescent="0.25">
      <c r="M772" s="22"/>
    </row>
    <row r="773" spans="13:13" s="5" customFormat="1" x14ac:dyDescent="0.25">
      <c r="M773" s="22"/>
    </row>
    <row r="774" spans="13:13" s="5" customFormat="1" x14ac:dyDescent="0.25">
      <c r="M774" s="22"/>
    </row>
    <row r="775" spans="13:13" s="5" customFormat="1" x14ac:dyDescent="0.25">
      <c r="M775" s="22"/>
    </row>
    <row r="776" spans="13:13" s="5" customFormat="1" x14ac:dyDescent="0.25">
      <c r="M776" s="22"/>
    </row>
    <row r="777" spans="13:13" s="5" customFormat="1" x14ac:dyDescent="0.25">
      <c r="M777" s="22"/>
    </row>
    <row r="778" spans="13:13" s="5" customFormat="1" x14ac:dyDescent="0.25">
      <c r="M778" s="22"/>
    </row>
    <row r="779" spans="13:13" s="5" customFormat="1" x14ac:dyDescent="0.25">
      <c r="M779" s="22"/>
    </row>
    <row r="780" spans="13:13" s="5" customFormat="1" x14ac:dyDescent="0.25">
      <c r="M780" s="22"/>
    </row>
    <row r="781" spans="13:13" s="5" customFormat="1" x14ac:dyDescent="0.25">
      <c r="M781" s="22"/>
    </row>
    <row r="782" spans="13:13" s="5" customFormat="1" x14ac:dyDescent="0.25">
      <c r="M782" s="22"/>
    </row>
    <row r="783" spans="13:13" s="5" customFormat="1" x14ac:dyDescent="0.25">
      <c r="M783" s="22"/>
    </row>
    <row r="784" spans="13:13" s="5" customFormat="1" x14ac:dyDescent="0.25">
      <c r="M784" s="22"/>
    </row>
    <row r="785" spans="13:13" s="5" customFormat="1" x14ac:dyDescent="0.25">
      <c r="M785" s="22"/>
    </row>
    <row r="786" spans="13:13" s="5" customFormat="1" x14ac:dyDescent="0.25">
      <c r="M786" s="22"/>
    </row>
    <row r="787" spans="13:13" s="5" customFormat="1" x14ac:dyDescent="0.25">
      <c r="M787" s="22"/>
    </row>
    <row r="788" spans="13:13" s="5" customFormat="1" x14ac:dyDescent="0.25">
      <c r="M788" s="22"/>
    </row>
    <row r="789" spans="13:13" s="5" customFormat="1" x14ac:dyDescent="0.25">
      <c r="M789" s="22"/>
    </row>
    <row r="790" spans="13:13" s="5" customFormat="1" x14ac:dyDescent="0.25">
      <c r="M790" s="22"/>
    </row>
    <row r="791" spans="13:13" s="5" customFormat="1" x14ac:dyDescent="0.25">
      <c r="M791" s="22"/>
    </row>
    <row r="792" spans="13:13" s="5" customFormat="1" x14ac:dyDescent="0.25">
      <c r="M792" s="22"/>
    </row>
    <row r="793" spans="13:13" s="5" customFormat="1" x14ac:dyDescent="0.25">
      <c r="M793" s="22"/>
    </row>
    <row r="794" spans="13:13" s="5" customFormat="1" x14ac:dyDescent="0.25">
      <c r="M794" s="22"/>
    </row>
    <row r="795" spans="13:13" s="5" customFormat="1" x14ac:dyDescent="0.25">
      <c r="M795" s="22"/>
    </row>
    <row r="796" spans="13:13" s="5" customFormat="1" x14ac:dyDescent="0.25">
      <c r="M796" s="22"/>
    </row>
    <row r="797" spans="13:13" s="5" customFormat="1" x14ac:dyDescent="0.25">
      <c r="M797" s="22"/>
    </row>
    <row r="798" spans="13:13" s="5" customFormat="1" x14ac:dyDescent="0.25">
      <c r="M798" s="22"/>
    </row>
    <row r="799" spans="13:13" s="5" customFormat="1" x14ac:dyDescent="0.25">
      <c r="M799" s="22"/>
    </row>
    <row r="800" spans="13:13" s="5" customFormat="1" x14ac:dyDescent="0.25">
      <c r="M800" s="22"/>
    </row>
    <row r="801" spans="13:13" s="5" customFormat="1" x14ac:dyDescent="0.25">
      <c r="M801" s="22"/>
    </row>
    <row r="802" spans="13:13" s="5" customFormat="1" x14ac:dyDescent="0.25">
      <c r="M802" s="22"/>
    </row>
    <row r="803" spans="13:13" s="5" customFormat="1" x14ac:dyDescent="0.25">
      <c r="M803" s="22"/>
    </row>
    <row r="804" spans="13:13" s="5" customFormat="1" x14ac:dyDescent="0.25">
      <c r="M804" s="22"/>
    </row>
    <row r="805" spans="13:13" s="5" customFormat="1" x14ac:dyDescent="0.25">
      <c r="M805" s="22"/>
    </row>
    <row r="806" spans="13:13" s="5" customFormat="1" x14ac:dyDescent="0.25">
      <c r="M806" s="22"/>
    </row>
    <row r="807" spans="13:13" s="5" customFormat="1" x14ac:dyDescent="0.25">
      <c r="M807" s="22"/>
    </row>
    <row r="808" spans="13:13" s="5" customFormat="1" x14ac:dyDescent="0.25">
      <c r="M808" s="22"/>
    </row>
    <row r="809" spans="13:13" s="5" customFormat="1" x14ac:dyDescent="0.25">
      <c r="M809" s="22"/>
    </row>
    <row r="810" spans="13:13" s="5" customFormat="1" x14ac:dyDescent="0.25">
      <c r="M810" s="22"/>
    </row>
    <row r="811" spans="13:13" s="5" customFormat="1" x14ac:dyDescent="0.25">
      <c r="M811" s="22"/>
    </row>
    <row r="812" spans="13:13" s="5" customFormat="1" x14ac:dyDescent="0.25">
      <c r="M812" s="22"/>
    </row>
    <row r="813" spans="13:13" s="5" customFormat="1" x14ac:dyDescent="0.25">
      <c r="M813" s="22"/>
    </row>
    <row r="814" spans="13:13" s="5" customFormat="1" x14ac:dyDescent="0.25">
      <c r="M814" s="22"/>
    </row>
    <row r="815" spans="13:13" s="5" customFormat="1" x14ac:dyDescent="0.25">
      <c r="M815" s="22"/>
    </row>
    <row r="816" spans="13:13" s="5" customFormat="1" x14ac:dyDescent="0.25">
      <c r="M816" s="22"/>
    </row>
    <row r="817" spans="13:13" s="5" customFormat="1" x14ac:dyDescent="0.25">
      <c r="M817" s="22"/>
    </row>
    <row r="818" spans="13:13" s="5" customFormat="1" x14ac:dyDescent="0.25">
      <c r="M818" s="22"/>
    </row>
    <row r="819" spans="13:13" s="5" customFormat="1" x14ac:dyDescent="0.25">
      <c r="M819" s="22"/>
    </row>
    <row r="820" spans="13:13" s="5" customFormat="1" x14ac:dyDescent="0.25">
      <c r="M820" s="22"/>
    </row>
    <row r="821" spans="13:13" s="5" customFormat="1" x14ac:dyDescent="0.25">
      <c r="M821" s="22"/>
    </row>
    <row r="822" spans="13:13" s="5" customFormat="1" x14ac:dyDescent="0.25">
      <c r="M822" s="22"/>
    </row>
    <row r="823" spans="13:13" s="5" customFormat="1" x14ac:dyDescent="0.25">
      <c r="M823" s="22"/>
    </row>
    <row r="824" spans="13:13" s="5" customFormat="1" x14ac:dyDescent="0.25">
      <c r="M824" s="22"/>
    </row>
    <row r="825" spans="13:13" s="5" customFormat="1" x14ac:dyDescent="0.25">
      <c r="M825" s="22"/>
    </row>
    <row r="826" spans="13:13" s="5" customFormat="1" x14ac:dyDescent="0.25">
      <c r="M826" s="22"/>
    </row>
    <row r="827" spans="13:13" s="5" customFormat="1" x14ac:dyDescent="0.25">
      <c r="M827" s="22"/>
    </row>
    <row r="828" spans="13:13" s="5" customFormat="1" x14ac:dyDescent="0.25">
      <c r="M828" s="22"/>
    </row>
    <row r="829" spans="13:13" s="5" customFormat="1" x14ac:dyDescent="0.25">
      <c r="M829" s="22"/>
    </row>
    <row r="830" spans="13:13" s="5" customFormat="1" x14ac:dyDescent="0.25">
      <c r="M830" s="22"/>
    </row>
    <row r="831" spans="13:13" s="5" customFormat="1" x14ac:dyDescent="0.25">
      <c r="M831" s="22"/>
    </row>
    <row r="832" spans="13:13" s="5" customFormat="1" x14ac:dyDescent="0.25">
      <c r="M832" s="22"/>
    </row>
    <row r="833" spans="13:13" s="5" customFormat="1" x14ac:dyDescent="0.25">
      <c r="M833" s="22"/>
    </row>
    <row r="834" spans="13:13" s="5" customFormat="1" x14ac:dyDescent="0.25">
      <c r="M834" s="22"/>
    </row>
    <row r="835" spans="13:13" s="5" customFormat="1" x14ac:dyDescent="0.25">
      <c r="M835" s="22"/>
    </row>
    <row r="836" spans="13:13" s="5" customFormat="1" x14ac:dyDescent="0.25">
      <c r="M836" s="22"/>
    </row>
    <row r="837" spans="13:13" s="5" customFormat="1" x14ac:dyDescent="0.25">
      <c r="M837" s="22"/>
    </row>
    <row r="838" spans="13:13" s="5" customFormat="1" x14ac:dyDescent="0.25">
      <c r="M838" s="22"/>
    </row>
    <row r="839" spans="13:13" s="5" customFormat="1" x14ac:dyDescent="0.25">
      <c r="M839" s="22"/>
    </row>
    <row r="840" spans="13:13" s="5" customFormat="1" x14ac:dyDescent="0.25">
      <c r="M840" s="22"/>
    </row>
    <row r="841" spans="13:13" s="5" customFormat="1" x14ac:dyDescent="0.25">
      <c r="M841" s="22"/>
    </row>
    <row r="842" spans="13:13" s="5" customFormat="1" x14ac:dyDescent="0.25">
      <c r="M842" s="22"/>
    </row>
    <row r="843" spans="13:13" s="5" customFormat="1" x14ac:dyDescent="0.25">
      <c r="M843" s="22"/>
    </row>
    <row r="844" spans="13:13" s="5" customFormat="1" x14ac:dyDescent="0.25">
      <c r="M844" s="22"/>
    </row>
    <row r="845" spans="13:13" s="5" customFormat="1" x14ac:dyDescent="0.25">
      <c r="M845" s="22"/>
    </row>
    <row r="846" spans="13:13" s="5" customFormat="1" x14ac:dyDescent="0.25">
      <c r="M846" s="22"/>
    </row>
    <row r="847" spans="13:13" s="5" customFormat="1" x14ac:dyDescent="0.25">
      <c r="M847" s="22"/>
    </row>
    <row r="848" spans="13:13" s="5" customFormat="1" x14ac:dyDescent="0.25">
      <c r="M848" s="22"/>
    </row>
    <row r="849" spans="13:13" s="5" customFormat="1" x14ac:dyDescent="0.25">
      <c r="M849" s="22"/>
    </row>
    <row r="850" spans="13:13" s="5" customFormat="1" x14ac:dyDescent="0.25">
      <c r="M850" s="22"/>
    </row>
    <row r="851" spans="13:13" s="5" customFormat="1" x14ac:dyDescent="0.25">
      <c r="M851" s="22"/>
    </row>
    <row r="852" spans="13:13" s="5" customFormat="1" x14ac:dyDescent="0.25">
      <c r="M852" s="22"/>
    </row>
    <row r="853" spans="13:13" s="5" customFormat="1" x14ac:dyDescent="0.25">
      <c r="M853" s="22"/>
    </row>
    <row r="854" spans="13:13" s="5" customFormat="1" x14ac:dyDescent="0.25">
      <c r="M854" s="22"/>
    </row>
    <row r="855" spans="13:13" s="5" customFormat="1" x14ac:dyDescent="0.25">
      <c r="M855" s="22"/>
    </row>
    <row r="856" spans="13:13" s="5" customFormat="1" x14ac:dyDescent="0.25">
      <c r="M856" s="22"/>
    </row>
    <row r="857" spans="13:13" s="5" customFormat="1" x14ac:dyDescent="0.25">
      <c r="M857" s="22"/>
    </row>
    <row r="858" spans="13:13" s="5" customFormat="1" x14ac:dyDescent="0.25">
      <c r="M858" s="22"/>
    </row>
    <row r="859" spans="13:13" s="5" customFormat="1" x14ac:dyDescent="0.25">
      <c r="M859" s="22"/>
    </row>
    <row r="860" spans="13:13" s="5" customFormat="1" x14ac:dyDescent="0.25">
      <c r="M860" s="22"/>
    </row>
    <row r="861" spans="13:13" s="5" customFormat="1" x14ac:dyDescent="0.25">
      <c r="M861" s="22"/>
    </row>
    <row r="862" spans="13:13" s="5" customFormat="1" x14ac:dyDescent="0.25">
      <c r="M862" s="22"/>
    </row>
    <row r="863" spans="13:13" s="5" customFormat="1" x14ac:dyDescent="0.25">
      <c r="M863" s="22"/>
    </row>
    <row r="864" spans="13:13" s="5" customFormat="1" x14ac:dyDescent="0.25">
      <c r="M864" s="22"/>
    </row>
    <row r="865" spans="13:13" s="5" customFormat="1" x14ac:dyDescent="0.25">
      <c r="M865" s="22"/>
    </row>
    <row r="866" spans="13:13" s="5" customFormat="1" x14ac:dyDescent="0.25">
      <c r="M866" s="22"/>
    </row>
    <row r="867" spans="13:13" s="5" customFormat="1" x14ac:dyDescent="0.25">
      <c r="M867" s="22"/>
    </row>
    <row r="868" spans="13:13" s="5" customFormat="1" x14ac:dyDescent="0.25">
      <c r="M868" s="22"/>
    </row>
    <row r="869" spans="13:13" s="5" customFormat="1" x14ac:dyDescent="0.25">
      <c r="M869" s="22"/>
    </row>
    <row r="870" spans="13:13" s="5" customFormat="1" x14ac:dyDescent="0.25">
      <c r="M870" s="22"/>
    </row>
    <row r="871" spans="13:13" s="5" customFormat="1" x14ac:dyDescent="0.25">
      <c r="M871" s="22"/>
    </row>
    <row r="872" spans="13:13" s="5" customFormat="1" x14ac:dyDescent="0.25">
      <c r="M872" s="22"/>
    </row>
    <row r="873" spans="13:13" s="5" customFormat="1" x14ac:dyDescent="0.25">
      <c r="M873" s="22"/>
    </row>
    <row r="874" spans="13:13" s="5" customFormat="1" x14ac:dyDescent="0.25">
      <c r="M874" s="22"/>
    </row>
    <row r="875" spans="13:13" s="5" customFormat="1" x14ac:dyDescent="0.25">
      <c r="M875" s="22"/>
    </row>
    <row r="876" spans="13:13" s="5" customFormat="1" x14ac:dyDescent="0.25">
      <c r="M876" s="22"/>
    </row>
    <row r="877" spans="13:13" s="5" customFormat="1" x14ac:dyDescent="0.25">
      <c r="M877" s="22"/>
    </row>
    <row r="878" spans="13:13" s="5" customFormat="1" x14ac:dyDescent="0.25">
      <c r="M878" s="22"/>
    </row>
    <row r="879" spans="13:13" s="5" customFormat="1" x14ac:dyDescent="0.25">
      <c r="M879" s="22"/>
    </row>
    <row r="880" spans="13:13" s="5" customFormat="1" x14ac:dyDescent="0.25">
      <c r="M880" s="22"/>
    </row>
    <row r="881" spans="13:13" s="5" customFormat="1" x14ac:dyDescent="0.25">
      <c r="M881" s="22"/>
    </row>
    <row r="882" spans="13:13" s="5" customFormat="1" x14ac:dyDescent="0.25">
      <c r="M882" s="22"/>
    </row>
    <row r="883" spans="13:13" s="5" customFormat="1" x14ac:dyDescent="0.25">
      <c r="M883" s="22"/>
    </row>
    <row r="884" spans="13:13" s="5" customFormat="1" x14ac:dyDescent="0.25">
      <c r="M884" s="22"/>
    </row>
    <row r="885" spans="13:13" s="5" customFormat="1" x14ac:dyDescent="0.25">
      <c r="M885" s="22"/>
    </row>
    <row r="886" spans="13:13" s="5" customFormat="1" x14ac:dyDescent="0.25">
      <c r="M886" s="22"/>
    </row>
    <row r="887" spans="13:13" s="5" customFormat="1" x14ac:dyDescent="0.25">
      <c r="M887" s="22"/>
    </row>
    <row r="888" spans="13:13" s="5" customFormat="1" x14ac:dyDescent="0.25">
      <c r="M888" s="22"/>
    </row>
    <row r="889" spans="13:13" s="5" customFormat="1" x14ac:dyDescent="0.25">
      <c r="M889" s="22"/>
    </row>
    <row r="890" spans="13:13" s="5" customFormat="1" x14ac:dyDescent="0.25">
      <c r="M890" s="22"/>
    </row>
    <row r="891" spans="13:13" s="5" customFormat="1" x14ac:dyDescent="0.25">
      <c r="M891" s="22"/>
    </row>
    <row r="892" spans="13:13" s="5" customFormat="1" x14ac:dyDescent="0.25">
      <c r="M892" s="22"/>
    </row>
    <row r="893" spans="13:13" s="5" customFormat="1" x14ac:dyDescent="0.25">
      <c r="M893" s="22"/>
    </row>
    <row r="894" spans="13:13" s="5" customFormat="1" x14ac:dyDescent="0.25">
      <c r="M894" s="22"/>
    </row>
    <row r="895" spans="13:13" s="5" customFormat="1" x14ac:dyDescent="0.25">
      <c r="M895" s="22"/>
    </row>
    <row r="896" spans="13:13" s="5" customFormat="1" x14ac:dyDescent="0.25">
      <c r="M896" s="22"/>
    </row>
    <row r="897" spans="13:13" s="5" customFormat="1" x14ac:dyDescent="0.25">
      <c r="M897" s="22"/>
    </row>
    <row r="898" spans="13:13" s="5" customFormat="1" x14ac:dyDescent="0.25">
      <c r="M898" s="22"/>
    </row>
    <row r="899" spans="13:13" s="5" customFormat="1" x14ac:dyDescent="0.25">
      <c r="M899" s="22"/>
    </row>
    <row r="900" spans="13:13" s="5" customFormat="1" x14ac:dyDescent="0.25">
      <c r="M900" s="22"/>
    </row>
    <row r="901" spans="13:13" s="5" customFormat="1" x14ac:dyDescent="0.25">
      <c r="M901" s="22"/>
    </row>
    <row r="902" spans="13:13" s="5" customFormat="1" x14ac:dyDescent="0.25">
      <c r="M902" s="22"/>
    </row>
    <row r="903" spans="13:13" s="5" customFormat="1" x14ac:dyDescent="0.25">
      <c r="M903" s="22"/>
    </row>
    <row r="904" spans="13:13" s="5" customFormat="1" x14ac:dyDescent="0.25">
      <c r="M904" s="22"/>
    </row>
    <row r="905" spans="13:13" s="5" customFormat="1" x14ac:dyDescent="0.25">
      <c r="M905" s="22"/>
    </row>
    <row r="906" spans="13:13" s="5" customFormat="1" x14ac:dyDescent="0.25">
      <c r="M906" s="22"/>
    </row>
    <row r="907" spans="13:13" s="5" customFormat="1" x14ac:dyDescent="0.25">
      <c r="M907" s="22"/>
    </row>
    <row r="908" spans="13:13" s="5" customFormat="1" x14ac:dyDescent="0.25">
      <c r="M908" s="22"/>
    </row>
    <row r="909" spans="13:13" s="5" customFormat="1" x14ac:dyDescent="0.25">
      <c r="M909" s="22"/>
    </row>
    <row r="910" spans="13:13" s="5" customFormat="1" x14ac:dyDescent="0.25">
      <c r="M910" s="22"/>
    </row>
    <row r="911" spans="13:13" s="5" customFormat="1" x14ac:dyDescent="0.25">
      <c r="M911" s="22"/>
    </row>
    <row r="912" spans="13:13" s="5" customFormat="1" x14ac:dyDescent="0.25">
      <c r="M912" s="22"/>
    </row>
    <row r="913" spans="13:13" s="5" customFormat="1" x14ac:dyDescent="0.25">
      <c r="M913" s="22"/>
    </row>
    <row r="914" spans="13:13" s="5" customFormat="1" x14ac:dyDescent="0.25">
      <c r="M914" s="22"/>
    </row>
    <row r="915" spans="13:13" s="5" customFormat="1" x14ac:dyDescent="0.25">
      <c r="M915" s="22"/>
    </row>
    <row r="916" spans="13:13" s="5" customFormat="1" x14ac:dyDescent="0.25">
      <c r="M916" s="22"/>
    </row>
    <row r="917" spans="13:13" s="5" customFormat="1" x14ac:dyDescent="0.25">
      <c r="M917" s="22"/>
    </row>
    <row r="918" spans="13:13" s="5" customFormat="1" x14ac:dyDescent="0.25">
      <c r="M918" s="22"/>
    </row>
    <row r="919" spans="13:13" s="5" customFormat="1" x14ac:dyDescent="0.25">
      <c r="M919" s="22"/>
    </row>
    <row r="920" spans="13:13" s="5" customFormat="1" x14ac:dyDescent="0.25">
      <c r="M920" s="22"/>
    </row>
    <row r="921" spans="13:13" s="5" customFormat="1" x14ac:dyDescent="0.25">
      <c r="M921" s="22"/>
    </row>
    <row r="922" spans="13:13" s="5" customFormat="1" x14ac:dyDescent="0.25">
      <c r="M922" s="22"/>
    </row>
    <row r="923" spans="13:13" s="5" customFormat="1" x14ac:dyDescent="0.25">
      <c r="M923" s="22"/>
    </row>
    <row r="924" spans="13:13" s="5" customFormat="1" x14ac:dyDescent="0.25">
      <c r="M924" s="22"/>
    </row>
    <row r="925" spans="13:13" s="5" customFormat="1" x14ac:dyDescent="0.25">
      <c r="M925" s="22"/>
    </row>
    <row r="926" spans="13:13" s="5" customFormat="1" x14ac:dyDescent="0.25">
      <c r="M926" s="22"/>
    </row>
    <row r="927" spans="13:13" s="5" customFormat="1" x14ac:dyDescent="0.25">
      <c r="M927" s="22"/>
    </row>
    <row r="928" spans="13:13" s="5" customFormat="1" x14ac:dyDescent="0.25">
      <c r="M928" s="22"/>
    </row>
    <row r="929" spans="13:13" s="5" customFormat="1" x14ac:dyDescent="0.25">
      <c r="M929" s="22"/>
    </row>
    <row r="930" spans="13:13" s="5" customFormat="1" x14ac:dyDescent="0.25">
      <c r="M930" s="22"/>
    </row>
    <row r="931" spans="13:13" s="5" customFormat="1" x14ac:dyDescent="0.25">
      <c r="M931" s="22"/>
    </row>
    <row r="932" spans="13:13" s="5" customFormat="1" x14ac:dyDescent="0.25">
      <c r="M932" s="22"/>
    </row>
    <row r="933" spans="13:13" s="5" customFormat="1" x14ac:dyDescent="0.25">
      <c r="M933" s="22"/>
    </row>
    <row r="934" spans="13:13" s="5" customFormat="1" x14ac:dyDescent="0.25">
      <c r="M934" s="22"/>
    </row>
    <row r="935" spans="13:13" s="5" customFormat="1" x14ac:dyDescent="0.25">
      <c r="M935" s="22"/>
    </row>
    <row r="936" spans="13:13" s="5" customFormat="1" x14ac:dyDescent="0.25">
      <c r="M936" s="22"/>
    </row>
    <row r="937" spans="13:13" s="5" customFormat="1" x14ac:dyDescent="0.25">
      <c r="M937" s="22"/>
    </row>
    <row r="938" spans="13:13" s="5" customFormat="1" x14ac:dyDescent="0.25">
      <c r="M938" s="22"/>
    </row>
    <row r="939" spans="13:13" s="5" customFormat="1" x14ac:dyDescent="0.25">
      <c r="M939" s="22"/>
    </row>
    <row r="940" spans="13:13" s="5" customFormat="1" x14ac:dyDescent="0.25">
      <c r="M940" s="22"/>
    </row>
    <row r="941" spans="13:13" s="5" customFormat="1" x14ac:dyDescent="0.25">
      <c r="M941" s="22"/>
    </row>
    <row r="942" spans="13:13" s="5" customFormat="1" x14ac:dyDescent="0.25">
      <c r="M942" s="22"/>
    </row>
    <row r="943" spans="13:13" s="5" customFormat="1" x14ac:dyDescent="0.25">
      <c r="M943" s="22"/>
    </row>
    <row r="944" spans="13:13" s="5" customFormat="1" x14ac:dyDescent="0.25">
      <c r="M944" s="22"/>
    </row>
    <row r="945" spans="13:13" s="5" customFormat="1" x14ac:dyDescent="0.25">
      <c r="M945" s="22"/>
    </row>
    <row r="946" spans="13:13" s="5" customFormat="1" x14ac:dyDescent="0.25">
      <c r="M946" s="22"/>
    </row>
    <row r="947" spans="13:13" s="5" customFormat="1" x14ac:dyDescent="0.25">
      <c r="M947" s="22"/>
    </row>
    <row r="948" spans="13:13" s="5" customFormat="1" x14ac:dyDescent="0.25">
      <c r="M948" s="22"/>
    </row>
    <row r="949" spans="13:13" s="5" customFormat="1" x14ac:dyDescent="0.25">
      <c r="M949" s="22"/>
    </row>
    <row r="950" spans="13:13" s="5" customFormat="1" x14ac:dyDescent="0.25">
      <c r="M950" s="22"/>
    </row>
    <row r="951" spans="13:13" s="5" customFormat="1" x14ac:dyDescent="0.25">
      <c r="M951" s="22"/>
    </row>
    <row r="952" spans="13:13" s="5" customFormat="1" x14ac:dyDescent="0.25">
      <c r="M952" s="22"/>
    </row>
    <row r="953" spans="13:13" s="5" customFormat="1" x14ac:dyDescent="0.25">
      <c r="M953" s="22"/>
    </row>
    <row r="954" spans="13:13" s="5" customFormat="1" x14ac:dyDescent="0.25">
      <c r="M954" s="22"/>
    </row>
    <row r="955" spans="13:13" s="5" customFormat="1" x14ac:dyDescent="0.25">
      <c r="M955" s="22"/>
    </row>
    <row r="956" spans="13:13" s="5" customFormat="1" x14ac:dyDescent="0.25">
      <c r="M956" s="22"/>
    </row>
    <row r="957" spans="13:13" s="5" customFormat="1" x14ac:dyDescent="0.25">
      <c r="M957" s="22"/>
    </row>
    <row r="958" spans="13:13" s="5" customFormat="1" x14ac:dyDescent="0.25">
      <c r="M958" s="22"/>
    </row>
    <row r="959" spans="13:13" s="5" customFormat="1" x14ac:dyDescent="0.25">
      <c r="M959" s="22"/>
    </row>
    <row r="960" spans="13:13" s="5" customFormat="1" x14ac:dyDescent="0.25">
      <c r="M960" s="22"/>
    </row>
    <row r="961" spans="13:13" s="5" customFormat="1" x14ac:dyDescent="0.25">
      <c r="M961" s="22"/>
    </row>
    <row r="962" spans="13:13" s="5" customFormat="1" x14ac:dyDescent="0.25">
      <c r="M962" s="22"/>
    </row>
    <row r="963" spans="13:13" s="5" customFormat="1" x14ac:dyDescent="0.25">
      <c r="M963" s="22"/>
    </row>
    <row r="964" spans="13:13" s="5" customFormat="1" x14ac:dyDescent="0.25">
      <c r="M964" s="22"/>
    </row>
    <row r="965" spans="13:13" s="5" customFormat="1" x14ac:dyDescent="0.25">
      <c r="M965" s="22"/>
    </row>
    <row r="966" spans="13:13" s="5" customFormat="1" x14ac:dyDescent="0.25">
      <c r="M966" s="22"/>
    </row>
    <row r="967" spans="13:13" s="5" customFormat="1" x14ac:dyDescent="0.25">
      <c r="M967" s="22"/>
    </row>
    <row r="968" spans="13:13" s="5" customFormat="1" x14ac:dyDescent="0.25">
      <c r="M968" s="22"/>
    </row>
    <row r="969" spans="13:13" s="5" customFormat="1" x14ac:dyDescent="0.25">
      <c r="M969" s="22"/>
    </row>
    <row r="970" spans="13:13" s="5" customFormat="1" x14ac:dyDescent="0.25">
      <c r="M970" s="22"/>
    </row>
    <row r="971" spans="13:13" s="5" customFormat="1" x14ac:dyDescent="0.25">
      <c r="M971" s="22"/>
    </row>
    <row r="972" spans="13:13" s="5" customFormat="1" x14ac:dyDescent="0.25">
      <c r="M972" s="22"/>
    </row>
    <row r="973" spans="13:13" s="5" customFormat="1" x14ac:dyDescent="0.25">
      <c r="M973" s="22"/>
    </row>
    <row r="974" spans="13:13" s="5" customFormat="1" x14ac:dyDescent="0.25">
      <c r="M974" s="22"/>
    </row>
    <row r="975" spans="13:13" s="5" customFormat="1" x14ac:dyDescent="0.25">
      <c r="M975" s="22"/>
    </row>
    <row r="976" spans="13:13" s="5" customFormat="1" x14ac:dyDescent="0.25">
      <c r="M976" s="22"/>
    </row>
    <row r="977" spans="13:13" s="5" customFormat="1" x14ac:dyDescent="0.25">
      <c r="M977" s="22"/>
    </row>
    <row r="978" spans="13:13" s="5" customFormat="1" x14ac:dyDescent="0.25">
      <c r="M978" s="22"/>
    </row>
    <row r="979" spans="13:13" s="5" customFormat="1" x14ac:dyDescent="0.25">
      <c r="M979" s="22"/>
    </row>
    <row r="980" spans="13:13" s="5" customFormat="1" x14ac:dyDescent="0.25">
      <c r="M980" s="22"/>
    </row>
    <row r="981" spans="13:13" s="5" customFormat="1" x14ac:dyDescent="0.25">
      <c r="M981" s="22"/>
    </row>
    <row r="982" spans="13:13" s="5" customFormat="1" x14ac:dyDescent="0.25">
      <c r="M982" s="22"/>
    </row>
    <row r="983" spans="13:13" s="5" customFormat="1" x14ac:dyDescent="0.25">
      <c r="M983" s="22"/>
    </row>
    <row r="984" spans="13:13" s="5" customFormat="1" x14ac:dyDescent="0.25">
      <c r="M984" s="22"/>
    </row>
    <row r="985" spans="13:13" s="5" customFormat="1" x14ac:dyDescent="0.25">
      <c r="M985" s="22"/>
    </row>
    <row r="986" spans="13:13" s="5" customFormat="1" x14ac:dyDescent="0.25">
      <c r="M986" s="22"/>
    </row>
    <row r="987" spans="13:13" s="5" customFormat="1" x14ac:dyDescent="0.25">
      <c r="M987" s="22"/>
    </row>
    <row r="988" spans="13:13" s="5" customFormat="1" x14ac:dyDescent="0.25">
      <c r="M988" s="22"/>
    </row>
    <row r="989" spans="13:13" s="5" customFormat="1" x14ac:dyDescent="0.25">
      <c r="M989" s="22"/>
    </row>
    <row r="990" spans="13:13" s="5" customFormat="1" x14ac:dyDescent="0.25">
      <c r="M990" s="22"/>
    </row>
    <row r="991" spans="13:13" s="5" customFormat="1" x14ac:dyDescent="0.25">
      <c r="M991" s="22"/>
    </row>
    <row r="992" spans="13:13" s="5" customFormat="1" x14ac:dyDescent="0.25">
      <c r="M992" s="22"/>
    </row>
    <row r="993" spans="13:13" s="5" customFormat="1" x14ac:dyDescent="0.25">
      <c r="M993" s="22"/>
    </row>
    <row r="994" spans="13:13" s="5" customFormat="1" x14ac:dyDescent="0.25">
      <c r="M994" s="22"/>
    </row>
    <row r="995" spans="13:13" s="5" customFormat="1" x14ac:dyDescent="0.25">
      <c r="M995" s="22"/>
    </row>
    <row r="996" spans="13:13" s="5" customFormat="1" x14ac:dyDescent="0.25">
      <c r="M996" s="22"/>
    </row>
    <row r="997" spans="13:13" s="5" customFormat="1" x14ac:dyDescent="0.25">
      <c r="M997" s="22"/>
    </row>
    <row r="998" spans="13:13" s="5" customFormat="1" x14ac:dyDescent="0.25">
      <c r="M998" s="22"/>
    </row>
    <row r="999" spans="13:13" s="5" customFormat="1" x14ac:dyDescent="0.25">
      <c r="M999" s="22"/>
    </row>
    <row r="1000" spans="13:13" s="5" customFormat="1" x14ac:dyDescent="0.25">
      <c r="M1000" s="22"/>
    </row>
    <row r="1001" spans="13:13" s="5" customFormat="1" x14ac:dyDescent="0.25">
      <c r="M1001" s="22"/>
    </row>
    <row r="1002" spans="13:13" s="5" customFormat="1" x14ac:dyDescent="0.25">
      <c r="M1002" s="22"/>
    </row>
    <row r="1003" spans="13:13" s="5" customFormat="1" x14ac:dyDescent="0.25">
      <c r="M1003" s="22"/>
    </row>
    <row r="1004" spans="13:13" s="5" customFormat="1" x14ac:dyDescent="0.25">
      <c r="M1004" s="22"/>
    </row>
    <row r="1005" spans="13:13" s="5" customFormat="1" x14ac:dyDescent="0.25">
      <c r="M1005" s="22"/>
    </row>
    <row r="1006" spans="13:13" s="5" customFormat="1" x14ac:dyDescent="0.25">
      <c r="M1006" s="22"/>
    </row>
    <row r="1007" spans="13:13" s="5" customFormat="1" x14ac:dyDescent="0.25">
      <c r="M1007" s="22"/>
    </row>
    <row r="1008" spans="13:13" s="5" customFormat="1" x14ac:dyDescent="0.25">
      <c r="M1008" s="22"/>
    </row>
    <row r="1009" spans="13:13" s="5" customFormat="1" x14ac:dyDescent="0.25">
      <c r="M1009" s="22"/>
    </row>
    <row r="1010" spans="13:13" s="5" customFormat="1" x14ac:dyDescent="0.25">
      <c r="M1010" s="22"/>
    </row>
    <row r="1011" spans="13:13" s="5" customFormat="1" x14ac:dyDescent="0.25">
      <c r="M1011" s="22"/>
    </row>
    <row r="1012" spans="13:13" s="5" customFormat="1" x14ac:dyDescent="0.25">
      <c r="M1012" s="22"/>
    </row>
    <row r="1013" spans="13:13" s="5" customFormat="1" x14ac:dyDescent="0.25">
      <c r="M1013" s="22"/>
    </row>
    <row r="1014" spans="13:13" s="5" customFormat="1" x14ac:dyDescent="0.25">
      <c r="M1014" s="22"/>
    </row>
    <row r="1015" spans="13:13" s="5" customFormat="1" x14ac:dyDescent="0.25">
      <c r="M1015" s="22"/>
    </row>
    <row r="1016" spans="13:13" s="5" customFormat="1" x14ac:dyDescent="0.25">
      <c r="M1016" s="22"/>
    </row>
    <row r="1017" spans="13:13" s="5" customFormat="1" x14ac:dyDescent="0.25">
      <c r="M1017" s="22"/>
    </row>
    <row r="1018" spans="13:13" s="5" customFormat="1" x14ac:dyDescent="0.25">
      <c r="M1018" s="22"/>
    </row>
    <row r="1019" spans="13:13" s="5" customFormat="1" x14ac:dyDescent="0.25">
      <c r="M1019" s="22"/>
    </row>
    <row r="1020" spans="13:13" s="5" customFormat="1" x14ac:dyDescent="0.25">
      <c r="M1020" s="22"/>
    </row>
    <row r="1021" spans="13:13" s="5" customFormat="1" x14ac:dyDescent="0.25">
      <c r="M1021" s="22"/>
    </row>
    <row r="1022" spans="13:13" s="5" customFormat="1" x14ac:dyDescent="0.25">
      <c r="M1022" s="22"/>
    </row>
    <row r="1023" spans="13:13" s="5" customFormat="1" x14ac:dyDescent="0.25">
      <c r="M1023" s="22"/>
    </row>
    <row r="1024" spans="13:13" s="5" customFormat="1" x14ac:dyDescent="0.25">
      <c r="M1024" s="22"/>
    </row>
    <row r="1025" spans="13:13" s="5" customFormat="1" x14ac:dyDescent="0.25">
      <c r="M1025" s="22"/>
    </row>
    <row r="1026" spans="13:13" s="5" customFormat="1" x14ac:dyDescent="0.25">
      <c r="M1026" s="22"/>
    </row>
    <row r="1027" spans="13:13" s="5" customFormat="1" x14ac:dyDescent="0.25">
      <c r="M1027" s="22"/>
    </row>
    <row r="1028" spans="13:13" s="5" customFormat="1" x14ac:dyDescent="0.25">
      <c r="M1028" s="22"/>
    </row>
    <row r="1029" spans="13:13" s="5" customFormat="1" x14ac:dyDescent="0.25">
      <c r="M1029" s="22"/>
    </row>
    <row r="1030" spans="13:13" s="5" customFormat="1" x14ac:dyDescent="0.25">
      <c r="M1030" s="22"/>
    </row>
    <row r="1031" spans="13:13" s="5" customFormat="1" x14ac:dyDescent="0.25">
      <c r="M1031" s="22"/>
    </row>
    <row r="1032" spans="13:13" s="5" customFormat="1" x14ac:dyDescent="0.25">
      <c r="M1032" s="22"/>
    </row>
    <row r="1033" spans="13:13" s="5" customFormat="1" x14ac:dyDescent="0.25">
      <c r="M1033" s="22"/>
    </row>
    <row r="1034" spans="13:13" s="5" customFormat="1" x14ac:dyDescent="0.25">
      <c r="M1034" s="22"/>
    </row>
    <row r="1035" spans="13:13" s="5" customFormat="1" x14ac:dyDescent="0.25">
      <c r="M1035" s="22"/>
    </row>
    <row r="1036" spans="13:13" s="5" customFormat="1" x14ac:dyDescent="0.25">
      <c r="M1036" s="22"/>
    </row>
    <row r="1037" spans="13:13" s="5" customFormat="1" x14ac:dyDescent="0.25">
      <c r="M1037" s="22"/>
    </row>
    <row r="1038" spans="13:13" s="5" customFormat="1" x14ac:dyDescent="0.25">
      <c r="M1038" s="22"/>
    </row>
    <row r="1039" spans="13:13" s="5" customFormat="1" x14ac:dyDescent="0.25">
      <c r="M1039" s="22"/>
    </row>
    <row r="1040" spans="13:13" s="5" customFormat="1" x14ac:dyDescent="0.25">
      <c r="M1040" s="22"/>
    </row>
    <row r="1041" spans="13:13" s="5" customFormat="1" x14ac:dyDescent="0.25">
      <c r="M1041" s="22"/>
    </row>
    <row r="1042" spans="13:13" s="5" customFormat="1" x14ac:dyDescent="0.25">
      <c r="M1042" s="22"/>
    </row>
    <row r="1043" spans="13:13" s="5" customFormat="1" x14ac:dyDescent="0.25">
      <c r="M1043" s="22"/>
    </row>
    <row r="1044" spans="13:13" s="5" customFormat="1" x14ac:dyDescent="0.25">
      <c r="M1044" s="22"/>
    </row>
    <row r="1045" spans="13:13" s="5" customFormat="1" x14ac:dyDescent="0.25">
      <c r="M1045" s="22"/>
    </row>
    <row r="1046" spans="13:13" s="5" customFormat="1" x14ac:dyDescent="0.25">
      <c r="M1046" s="22"/>
    </row>
    <row r="1047" spans="13:13" s="5" customFormat="1" x14ac:dyDescent="0.25">
      <c r="M1047" s="22"/>
    </row>
    <row r="1048" spans="13:13" s="5" customFormat="1" x14ac:dyDescent="0.25">
      <c r="M1048" s="22"/>
    </row>
    <row r="1049" spans="13:13" s="5" customFormat="1" x14ac:dyDescent="0.25">
      <c r="M1049" s="22"/>
    </row>
    <row r="1050" spans="13:13" s="5" customFormat="1" x14ac:dyDescent="0.25">
      <c r="M1050" s="22"/>
    </row>
    <row r="1051" spans="13:13" s="5" customFormat="1" x14ac:dyDescent="0.25">
      <c r="M1051" s="22"/>
    </row>
    <row r="1052" spans="13:13" s="5" customFormat="1" x14ac:dyDescent="0.25">
      <c r="M1052" s="22"/>
    </row>
    <row r="1053" spans="13:13" s="5" customFormat="1" x14ac:dyDescent="0.25">
      <c r="M1053" s="22"/>
    </row>
    <row r="1054" spans="13:13" s="5" customFormat="1" x14ac:dyDescent="0.25">
      <c r="M1054" s="22"/>
    </row>
    <row r="1055" spans="13:13" s="5" customFormat="1" x14ac:dyDescent="0.25">
      <c r="M1055" s="22"/>
    </row>
    <row r="1056" spans="13:13" s="5" customFormat="1" x14ac:dyDescent="0.25">
      <c r="M1056" s="22"/>
    </row>
    <row r="1057" spans="13:13" s="5" customFormat="1" x14ac:dyDescent="0.25">
      <c r="M1057" s="22"/>
    </row>
    <row r="1058" spans="13:13" s="5" customFormat="1" x14ac:dyDescent="0.25">
      <c r="M1058" s="22"/>
    </row>
    <row r="1059" spans="13:13" s="5" customFormat="1" x14ac:dyDescent="0.25">
      <c r="M1059" s="22"/>
    </row>
    <row r="1060" spans="13:13" s="5" customFormat="1" x14ac:dyDescent="0.25">
      <c r="M1060" s="22"/>
    </row>
    <row r="1061" spans="13:13" s="5" customFormat="1" x14ac:dyDescent="0.25">
      <c r="M1061" s="22"/>
    </row>
    <row r="1062" spans="13:13" s="5" customFormat="1" x14ac:dyDescent="0.25">
      <c r="M1062" s="22"/>
    </row>
    <row r="1063" spans="13:13" s="5" customFormat="1" x14ac:dyDescent="0.25">
      <c r="M1063" s="22"/>
    </row>
    <row r="1064" spans="13:13" s="5" customFormat="1" x14ac:dyDescent="0.25">
      <c r="M1064" s="22"/>
    </row>
    <row r="1065" spans="13:13" s="5" customFormat="1" x14ac:dyDescent="0.25">
      <c r="M1065" s="22"/>
    </row>
    <row r="1066" spans="13:13" s="5" customFormat="1" x14ac:dyDescent="0.25">
      <c r="M1066" s="22"/>
    </row>
    <row r="1067" spans="13:13" s="5" customFormat="1" x14ac:dyDescent="0.25">
      <c r="M1067" s="22"/>
    </row>
    <row r="1068" spans="13:13" s="5" customFormat="1" x14ac:dyDescent="0.25">
      <c r="M1068" s="22"/>
    </row>
    <row r="1069" spans="13:13" s="5" customFormat="1" x14ac:dyDescent="0.25">
      <c r="M1069" s="22"/>
    </row>
    <row r="1070" spans="13:13" s="5" customFormat="1" x14ac:dyDescent="0.25">
      <c r="M1070" s="22"/>
    </row>
    <row r="1071" spans="13:13" s="5" customFormat="1" x14ac:dyDescent="0.25">
      <c r="M1071" s="22"/>
    </row>
    <row r="1072" spans="13:13" s="5" customFormat="1" x14ac:dyDescent="0.25">
      <c r="M1072" s="22"/>
    </row>
    <row r="1073" spans="13:13" s="5" customFormat="1" x14ac:dyDescent="0.25">
      <c r="M1073" s="22"/>
    </row>
    <row r="1074" spans="13:13" s="5" customFormat="1" x14ac:dyDescent="0.25">
      <c r="M1074" s="22"/>
    </row>
    <row r="1075" spans="13:13" s="5" customFormat="1" x14ac:dyDescent="0.25">
      <c r="M1075" s="22"/>
    </row>
    <row r="1076" spans="13:13" s="5" customFormat="1" x14ac:dyDescent="0.25">
      <c r="M1076" s="22"/>
    </row>
    <row r="1077" spans="13:13" s="5" customFormat="1" x14ac:dyDescent="0.25">
      <c r="M1077" s="22"/>
    </row>
    <row r="1078" spans="13:13" s="5" customFormat="1" x14ac:dyDescent="0.25">
      <c r="M1078" s="22"/>
    </row>
    <row r="1079" spans="13:13" s="5" customFormat="1" x14ac:dyDescent="0.25">
      <c r="M1079" s="22"/>
    </row>
    <row r="1080" spans="13:13" s="5" customFormat="1" x14ac:dyDescent="0.25">
      <c r="M1080" s="22"/>
    </row>
    <row r="1081" spans="13:13" s="5" customFormat="1" x14ac:dyDescent="0.25">
      <c r="M1081" s="22"/>
    </row>
    <row r="1082" spans="13:13" s="5" customFormat="1" x14ac:dyDescent="0.25">
      <c r="M1082" s="22"/>
    </row>
    <row r="1083" spans="13:13" s="5" customFormat="1" x14ac:dyDescent="0.25">
      <c r="M1083" s="22"/>
    </row>
    <row r="1084" spans="13:13" s="5" customFormat="1" x14ac:dyDescent="0.25">
      <c r="M1084" s="22"/>
    </row>
    <row r="1085" spans="13:13" s="5" customFormat="1" x14ac:dyDescent="0.25">
      <c r="M1085" s="22"/>
    </row>
    <row r="1086" spans="13:13" s="5" customFormat="1" x14ac:dyDescent="0.25">
      <c r="M1086" s="22"/>
    </row>
    <row r="1087" spans="13:13" s="5" customFormat="1" x14ac:dyDescent="0.25">
      <c r="M1087" s="22"/>
    </row>
    <row r="1088" spans="13:13" s="5" customFormat="1" x14ac:dyDescent="0.25">
      <c r="M1088" s="22"/>
    </row>
    <row r="1089" spans="13:13" s="5" customFormat="1" x14ac:dyDescent="0.25">
      <c r="M1089" s="22"/>
    </row>
    <row r="1090" spans="13:13" s="5" customFormat="1" x14ac:dyDescent="0.25">
      <c r="M1090" s="22"/>
    </row>
    <row r="1091" spans="13:13" s="5" customFormat="1" x14ac:dyDescent="0.25">
      <c r="M1091" s="22"/>
    </row>
    <row r="1092" spans="13:13" s="5" customFormat="1" x14ac:dyDescent="0.25">
      <c r="M1092" s="22"/>
    </row>
    <row r="1093" spans="13:13" s="5" customFormat="1" x14ac:dyDescent="0.25">
      <c r="M1093" s="22"/>
    </row>
    <row r="1094" spans="13:13" s="5" customFormat="1" x14ac:dyDescent="0.25">
      <c r="M1094" s="22"/>
    </row>
    <row r="1095" spans="13:13" s="5" customFormat="1" x14ac:dyDescent="0.25">
      <c r="M1095" s="22"/>
    </row>
    <row r="1096" spans="13:13" s="5" customFormat="1" x14ac:dyDescent="0.25">
      <c r="M1096" s="22"/>
    </row>
    <row r="1097" spans="13:13" s="5" customFormat="1" x14ac:dyDescent="0.25">
      <c r="M1097" s="22"/>
    </row>
    <row r="1098" spans="13:13" s="5" customFormat="1" x14ac:dyDescent="0.25">
      <c r="M1098" s="22"/>
    </row>
    <row r="1099" spans="13:13" s="5" customFormat="1" x14ac:dyDescent="0.25">
      <c r="M1099" s="22"/>
    </row>
    <row r="1100" spans="13:13" s="5" customFormat="1" x14ac:dyDescent="0.25">
      <c r="M1100" s="22"/>
    </row>
    <row r="1101" spans="13:13" s="5" customFormat="1" x14ac:dyDescent="0.25">
      <c r="M1101" s="22"/>
    </row>
    <row r="1102" spans="13:13" s="5" customFormat="1" x14ac:dyDescent="0.25">
      <c r="M1102" s="22"/>
    </row>
    <row r="1103" spans="13:13" s="5" customFormat="1" x14ac:dyDescent="0.25">
      <c r="M1103" s="22"/>
    </row>
    <row r="1104" spans="13:13" s="5" customFormat="1" x14ac:dyDescent="0.25">
      <c r="M1104" s="22"/>
    </row>
    <row r="1105" spans="13:13" s="5" customFormat="1" x14ac:dyDescent="0.25">
      <c r="M1105" s="22"/>
    </row>
    <row r="1106" spans="13:13" s="5" customFormat="1" x14ac:dyDescent="0.25">
      <c r="M1106" s="22"/>
    </row>
    <row r="1107" spans="13:13" s="5" customFormat="1" x14ac:dyDescent="0.25">
      <c r="M1107" s="22"/>
    </row>
    <row r="1108" spans="13:13" s="5" customFormat="1" x14ac:dyDescent="0.25">
      <c r="M1108" s="22"/>
    </row>
    <row r="1109" spans="13:13" s="5" customFormat="1" x14ac:dyDescent="0.25">
      <c r="M1109" s="22"/>
    </row>
    <row r="1110" spans="13:13" s="5" customFormat="1" x14ac:dyDescent="0.25">
      <c r="M1110" s="22"/>
    </row>
    <row r="1111" spans="13:13" s="5" customFormat="1" x14ac:dyDescent="0.25">
      <c r="M1111" s="22"/>
    </row>
    <row r="1112" spans="13:13" s="5" customFormat="1" x14ac:dyDescent="0.25">
      <c r="M1112" s="22"/>
    </row>
    <row r="1113" spans="13:13" s="5" customFormat="1" x14ac:dyDescent="0.25">
      <c r="M1113" s="22"/>
    </row>
    <row r="1114" spans="13:13" s="5" customFormat="1" x14ac:dyDescent="0.25">
      <c r="M1114" s="22"/>
    </row>
    <row r="1115" spans="13:13" s="5" customFormat="1" x14ac:dyDescent="0.25">
      <c r="M1115" s="22"/>
    </row>
    <row r="1116" spans="13:13" s="5" customFormat="1" x14ac:dyDescent="0.25">
      <c r="M1116" s="22"/>
    </row>
    <row r="1117" spans="13:13" s="5" customFormat="1" x14ac:dyDescent="0.25">
      <c r="M1117" s="22"/>
    </row>
    <row r="1118" spans="13:13" s="5" customFormat="1" x14ac:dyDescent="0.25">
      <c r="M1118" s="22"/>
    </row>
    <row r="1119" spans="13:13" s="5" customFormat="1" x14ac:dyDescent="0.25">
      <c r="M1119" s="22"/>
    </row>
    <row r="1120" spans="13:13" s="5" customFormat="1" x14ac:dyDescent="0.25">
      <c r="M1120" s="22"/>
    </row>
    <row r="1121" spans="13:13" s="5" customFormat="1" x14ac:dyDescent="0.25">
      <c r="M1121" s="22"/>
    </row>
    <row r="1122" spans="13:13" s="5" customFormat="1" x14ac:dyDescent="0.25">
      <c r="M1122" s="22"/>
    </row>
    <row r="1123" spans="13:13" s="5" customFormat="1" x14ac:dyDescent="0.25">
      <c r="M1123" s="22"/>
    </row>
    <row r="1124" spans="13:13" s="5" customFormat="1" x14ac:dyDescent="0.25">
      <c r="M1124" s="22"/>
    </row>
    <row r="1125" spans="13:13" s="5" customFormat="1" x14ac:dyDescent="0.25">
      <c r="M1125" s="22"/>
    </row>
    <row r="1126" spans="13:13" s="5" customFormat="1" x14ac:dyDescent="0.25">
      <c r="M1126" s="22"/>
    </row>
    <row r="1127" spans="13:13" s="5" customFormat="1" x14ac:dyDescent="0.25">
      <c r="M1127" s="22"/>
    </row>
    <row r="1128" spans="13:13" s="5" customFormat="1" x14ac:dyDescent="0.25">
      <c r="M1128" s="22"/>
    </row>
    <row r="1129" spans="13:13" s="5" customFormat="1" x14ac:dyDescent="0.25">
      <c r="M1129" s="22"/>
    </row>
    <row r="1130" spans="13:13" s="5" customFormat="1" x14ac:dyDescent="0.25">
      <c r="M1130" s="22"/>
    </row>
    <row r="1131" spans="13:13" s="5" customFormat="1" x14ac:dyDescent="0.25">
      <c r="M1131" s="22"/>
    </row>
    <row r="1132" spans="13:13" s="5" customFormat="1" x14ac:dyDescent="0.25">
      <c r="M1132" s="22"/>
    </row>
    <row r="1133" spans="13:13" s="5" customFormat="1" x14ac:dyDescent="0.25">
      <c r="M1133" s="22"/>
    </row>
    <row r="1134" spans="13:13" s="5" customFormat="1" x14ac:dyDescent="0.25">
      <c r="M1134" s="22"/>
    </row>
    <row r="1135" spans="13:13" s="5" customFormat="1" x14ac:dyDescent="0.25">
      <c r="M1135" s="22"/>
    </row>
    <row r="1136" spans="13:13" s="5" customFormat="1" x14ac:dyDescent="0.25">
      <c r="M1136" s="22"/>
    </row>
    <row r="1137" spans="13:13" s="5" customFormat="1" x14ac:dyDescent="0.25">
      <c r="M1137" s="22"/>
    </row>
    <row r="1138" spans="13:13" s="5" customFormat="1" x14ac:dyDescent="0.25">
      <c r="M1138" s="22"/>
    </row>
    <row r="1139" spans="13:13" s="5" customFormat="1" x14ac:dyDescent="0.25">
      <c r="M1139" s="22"/>
    </row>
    <row r="1140" spans="13:13" s="5" customFormat="1" x14ac:dyDescent="0.25">
      <c r="M1140" s="22"/>
    </row>
    <row r="1141" spans="13:13" s="5" customFormat="1" x14ac:dyDescent="0.25">
      <c r="M1141" s="22"/>
    </row>
    <row r="1142" spans="13:13" s="5" customFormat="1" x14ac:dyDescent="0.25">
      <c r="M1142" s="22"/>
    </row>
    <row r="1143" spans="13:13" s="5" customFormat="1" x14ac:dyDescent="0.25">
      <c r="M1143" s="22"/>
    </row>
    <row r="1144" spans="13:13" s="5" customFormat="1" x14ac:dyDescent="0.25">
      <c r="M1144" s="22"/>
    </row>
    <row r="1145" spans="13:13" s="5" customFormat="1" x14ac:dyDescent="0.25">
      <c r="M1145" s="22"/>
    </row>
    <row r="1146" spans="13:13" s="5" customFormat="1" x14ac:dyDescent="0.25">
      <c r="M1146" s="22"/>
    </row>
    <row r="1147" spans="13:13" s="5" customFormat="1" x14ac:dyDescent="0.25">
      <c r="M1147" s="22"/>
    </row>
    <row r="1148" spans="13:13" s="5" customFormat="1" x14ac:dyDescent="0.25">
      <c r="M1148" s="22"/>
    </row>
    <row r="1149" spans="13:13" s="5" customFormat="1" x14ac:dyDescent="0.25">
      <c r="M1149" s="22"/>
    </row>
    <row r="1150" spans="13:13" s="5" customFormat="1" x14ac:dyDescent="0.25">
      <c r="M1150" s="22"/>
    </row>
  </sheetData>
  <sheetProtection insertRows="0" insertHyperlinks="0" selectLockedCells="1"/>
  <mergeCells count="52">
    <mergeCell ref="J12:L12"/>
    <mergeCell ref="J13:L13"/>
    <mergeCell ref="I15:L15"/>
    <mergeCell ref="I14:L14"/>
    <mergeCell ref="I16:L16"/>
    <mergeCell ref="H3:M3"/>
    <mergeCell ref="I25:J25"/>
    <mergeCell ref="K25:L25"/>
    <mergeCell ref="H9:H13"/>
    <mergeCell ref="I4:L4"/>
    <mergeCell ref="I5:L5"/>
    <mergeCell ref="I6:L6"/>
    <mergeCell ref="I7:L7"/>
    <mergeCell ref="I8:L8"/>
    <mergeCell ref="J9:L9"/>
    <mergeCell ref="J10:L10"/>
    <mergeCell ref="J11:L11"/>
    <mergeCell ref="I17:L17"/>
    <mergeCell ref="I18:L18"/>
    <mergeCell ref="I19:L19"/>
    <mergeCell ref="I20:L20"/>
    <mergeCell ref="I21:L21"/>
    <mergeCell ref="I22:L22"/>
    <mergeCell ref="I33:L33"/>
    <mergeCell ref="I23:L23"/>
    <mergeCell ref="I32:L32"/>
    <mergeCell ref="T41:W41"/>
    <mergeCell ref="AA41:AD41"/>
    <mergeCell ref="I37:L37"/>
    <mergeCell ref="I40:L40"/>
    <mergeCell ref="I41:L41"/>
    <mergeCell ref="I38:L38"/>
    <mergeCell ref="AH42:AK42"/>
    <mergeCell ref="I48:L48"/>
    <mergeCell ref="I51:L51"/>
    <mergeCell ref="I52:L52"/>
    <mergeCell ref="I53:L53"/>
    <mergeCell ref="I42:L42"/>
    <mergeCell ref="I54:L54"/>
    <mergeCell ref="I50:L50"/>
    <mergeCell ref="I43:L43"/>
    <mergeCell ref="I45:L45"/>
    <mergeCell ref="I46:L46"/>
    <mergeCell ref="I44:L44"/>
    <mergeCell ref="I49:L49"/>
    <mergeCell ref="I47:L47"/>
    <mergeCell ref="M25:M26"/>
    <mergeCell ref="I39:L39"/>
    <mergeCell ref="I24:L24"/>
    <mergeCell ref="I34:L34"/>
    <mergeCell ref="I35:L35"/>
    <mergeCell ref="I36:L36"/>
  </mergeCells>
  <conditionalFormatting sqref="M57:M1048576 M27:M34 M4:M25 M36:M54">
    <cfRule type="containsText" dxfId="3" priority="5" operator="containsText" text="UYGUNDUR">
      <formula>NOT(ISERROR(SEARCH("UYGUNDUR",M4)))</formula>
    </cfRule>
  </conditionalFormatting>
  <conditionalFormatting sqref="M4:M34 M36:M54">
    <cfRule type="containsText" dxfId="2" priority="4" operator="containsText" text="UYGUN DEĞİL">
      <formula>NOT(ISERROR(SEARCH("UYGUN DEĞİL",M4)))</formula>
    </cfRule>
  </conditionalFormatting>
  <conditionalFormatting sqref="M35">
    <cfRule type="containsText" dxfId="1" priority="2" operator="containsText" text="UYGUNDUR">
      <formula>NOT(ISERROR(SEARCH("UYGUNDUR",M35)))</formula>
    </cfRule>
  </conditionalFormatting>
  <conditionalFormatting sqref="M35">
    <cfRule type="containsText" dxfId="0" priority="1" operator="containsText" text="UYGUN DEĞİL">
      <formula>NOT(ISERROR(SEARCH("UYGUN DEĞİL",M35)))</formula>
    </cfRule>
  </conditionalFormatting>
  <hyperlinks>
    <hyperlink ref="H38" location="Sayfa3!A1" display="İLAN/ÖN YETERLİLİK İLANI TARİHİ"/>
    <hyperlink ref="H39" r:id="rId1" location="Sayfa3!A1"/>
  </hyperlinks>
  <pageMargins left="0.7" right="0.7" top="0.75" bottom="0.75" header="0.3" footer="0.3"/>
  <pageSetup paperSize="9" scale="68" orientation="portrait" r:id="rId2"/>
  <legacyDrawing r:id="rId3"/>
  <extLst>
    <ext xmlns:x14="http://schemas.microsoft.com/office/spreadsheetml/2009/9/main" uri="{CCE6A557-97BC-4b89-ADB6-D9C93CAAB3DF}">
      <x14:dataValidations xmlns:xm="http://schemas.microsoft.com/office/excel/2006/main" count="15">
        <x14:dataValidation type="list" allowBlank="1" showInputMessage="1" showErrorMessage="1">
          <x14:formula1>
            <xm:f>Sayfa2!$D$17:$D$19</xm:f>
          </x14:formula1>
          <xm:sqref>I5:L5</xm:sqref>
        </x14:dataValidation>
        <x14:dataValidation type="list" allowBlank="1" showInputMessage="1" showErrorMessage="1">
          <x14:formula1>
            <xm:f>Sayfa2!$B$34:$B$35</xm:f>
          </x14:formula1>
          <xm:sqref>I51:I52 I48:L48 I54 I43:I47</xm:sqref>
        </x14:dataValidation>
        <x14:dataValidation type="list" allowBlank="1" showInputMessage="1" showErrorMessage="1">
          <x14:formula1>
            <xm:f>Sayfa2!$A$36:$A$38</xm:f>
          </x14:formula1>
          <xm:sqref>I41</xm:sqref>
        </x14:dataValidation>
        <x14:dataValidation type="list" allowBlank="1" showInputMessage="1" showErrorMessage="1">
          <x14:formula1>
            <xm:f>Sayfa2!$A$51:$A$53</xm:f>
          </x14:formula1>
          <xm:sqref>I53</xm:sqref>
        </x14:dataValidation>
        <x14:dataValidation type="list" allowBlank="1" showInputMessage="1" showErrorMessage="1">
          <x14:formula1>
            <xm:f>Sayfa2!$A$55:$A$56</xm:f>
          </x14:formula1>
          <xm:sqref>I16:I17</xm:sqref>
        </x14:dataValidation>
        <x14:dataValidation type="list" allowBlank="1" showInputMessage="1" showErrorMessage="1">
          <x14:formula1>
            <xm:f>Sayfa2!$A$58:$A$59</xm:f>
          </x14:formula1>
          <xm:sqref>I18</xm:sqref>
        </x14:dataValidation>
        <x14:dataValidation type="list" allowBlank="1" showInputMessage="1" showErrorMessage="1">
          <x14:formula1>
            <xm:f>Sayfa2!$A$62:$A$63</xm:f>
          </x14:formula1>
          <xm:sqref>I19</xm:sqref>
        </x14:dataValidation>
        <x14:dataValidation type="list" allowBlank="1" showInputMessage="1" showErrorMessage="1">
          <x14:formula1>
            <xm:f>Sayfa2!$D$7</xm:f>
          </x14:formula1>
          <xm:sqref>I6:L6</xm:sqref>
        </x14:dataValidation>
        <x14:dataValidation type="list" allowBlank="1" showInputMessage="1" showErrorMessage="1">
          <x14:formula1>
            <xm:f>Sayfa2!$C$7:$C$9</xm:f>
          </x14:formula1>
          <xm:sqref>I14:L14</xm:sqref>
        </x14:dataValidation>
        <x14:dataValidation type="list" allowBlank="1" showInputMessage="1" showErrorMessage="1">
          <x14:formula1>
            <xm:f>Sayfa2!$B$7:$B$9</xm:f>
          </x14:formula1>
          <xm:sqref>I15:L15</xm:sqref>
        </x14:dataValidation>
        <x14:dataValidation type="list" allowBlank="1" showInputMessage="1" showErrorMessage="1">
          <x14:formula1>
            <xm:f>Sayfa2!$G$17:$G$36</xm:f>
          </x14:formula1>
          <xm:sqref>I23:L24</xm:sqref>
        </x14:dataValidation>
        <x14:dataValidation type="list" allowBlank="1" showInputMessage="1" showErrorMessage="1">
          <x14:formula1>
            <xm:f>Sayfa2!$B$49:$B$51</xm:f>
          </x14:formula1>
          <xm:sqref>I49:L50</xm:sqref>
        </x14:dataValidation>
        <x14:dataValidation type="list" allowBlank="1" showInputMessage="1" showErrorMessage="1">
          <x14:formula1>
            <xm:f>Sayfa2!$B$1:$B$3</xm:f>
          </x14:formula1>
          <xm:sqref>I21:L21</xm:sqref>
        </x14:dataValidation>
        <x14:dataValidation type="list" allowBlank="1" showInputMessage="1" showErrorMessage="1">
          <x14:formula1>
            <xm:f>Sayfa2!$D$26:$D$29</xm:f>
          </x14:formula1>
          <xm:sqref>I39:L39</xm:sqref>
        </x14:dataValidation>
        <x14:dataValidation type="list" allowBlank="1" showInputMessage="1" showErrorMessage="1">
          <x14:formula1>
            <xm:f>Sayfa2!$C$32:$C$34</xm:f>
          </x14:formula1>
          <xm:sqref>I42:L42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4" sqref="D14"/>
    </sheetView>
  </sheetViews>
  <sheetFormatPr defaultRowHeight="15" x14ac:dyDescent="0.25"/>
  <cols>
    <col min="1" max="1" width="16" customWidth="1"/>
    <col min="2" max="2" width="13.140625" customWidth="1"/>
    <col min="3" max="3" width="16.140625" customWidth="1"/>
    <col min="4" max="4" width="13" customWidth="1"/>
    <col min="5" max="5" width="17.28515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dimension ref="A1:G78"/>
  <sheetViews>
    <sheetView topLeftCell="A22" workbookViewId="0">
      <selection activeCell="B34" sqref="B34"/>
    </sheetView>
  </sheetViews>
  <sheetFormatPr defaultRowHeight="15" x14ac:dyDescent="0.25"/>
  <cols>
    <col min="1" max="1" width="45.42578125" customWidth="1"/>
    <col min="2" max="2" width="33" bestFit="1" customWidth="1"/>
    <col min="3" max="3" width="34.140625" bestFit="1" customWidth="1"/>
    <col min="4" max="4" width="35.5703125" bestFit="1" customWidth="1"/>
    <col min="5" max="5" width="33" bestFit="1" customWidth="1"/>
  </cols>
  <sheetData>
    <row r="1" spans="1:5" x14ac:dyDescent="0.25">
      <c r="A1" t="s">
        <v>4</v>
      </c>
      <c r="B1" t="s">
        <v>117</v>
      </c>
      <c r="C1" t="s">
        <v>12</v>
      </c>
      <c r="D1" t="s">
        <v>47</v>
      </c>
      <c r="E1" t="s">
        <v>48</v>
      </c>
    </row>
    <row r="2" spans="1:5" x14ac:dyDescent="0.25">
      <c r="A2" t="s">
        <v>5</v>
      </c>
      <c r="B2" t="s">
        <v>118</v>
      </c>
      <c r="C2" t="s">
        <v>13</v>
      </c>
      <c r="D2" t="s">
        <v>17</v>
      </c>
      <c r="E2" t="s">
        <v>49</v>
      </c>
    </row>
    <row r="3" spans="1:5" x14ac:dyDescent="0.25">
      <c r="A3" t="s">
        <v>6</v>
      </c>
      <c r="B3" t="s">
        <v>119</v>
      </c>
      <c r="C3" t="s">
        <v>14</v>
      </c>
      <c r="D3" t="s">
        <v>41</v>
      </c>
      <c r="E3" t="s">
        <v>50</v>
      </c>
    </row>
    <row r="4" spans="1:5" x14ac:dyDescent="0.25">
      <c r="A4" t="s">
        <v>7</v>
      </c>
      <c r="D4" t="s">
        <v>42</v>
      </c>
    </row>
    <row r="7" spans="1:5" x14ac:dyDescent="0.25">
      <c r="A7" s="1" t="s">
        <v>37</v>
      </c>
      <c r="B7" s="1" t="s">
        <v>47</v>
      </c>
      <c r="C7" t="s">
        <v>48</v>
      </c>
      <c r="D7" s="1" t="s">
        <v>37</v>
      </c>
    </row>
    <row r="8" spans="1:5" x14ac:dyDescent="0.25">
      <c r="A8" s="1" t="s">
        <v>37</v>
      </c>
      <c r="B8" s="1" t="s">
        <v>41</v>
      </c>
      <c r="C8" t="s">
        <v>49</v>
      </c>
      <c r="D8" s="1" t="s">
        <v>38</v>
      </c>
    </row>
    <row r="9" spans="1:5" x14ac:dyDescent="0.25">
      <c r="A9" s="1" t="s">
        <v>37</v>
      </c>
      <c r="B9" s="1" t="s">
        <v>42</v>
      </c>
      <c r="C9" t="s">
        <v>50</v>
      </c>
      <c r="D9" s="1" t="s">
        <v>39</v>
      </c>
    </row>
    <row r="10" spans="1:5" x14ac:dyDescent="0.25">
      <c r="A10" s="1" t="s">
        <v>38</v>
      </c>
      <c r="B10" s="1" t="s">
        <v>43</v>
      </c>
      <c r="C10" t="s">
        <v>48</v>
      </c>
      <c r="D10" s="1" t="s">
        <v>40</v>
      </c>
    </row>
    <row r="11" spans="1:5" x14ac:dyDescent="0.25">
      <c r="A11" s="1" t="s">
        <v>38</v>
      </c>
      <c r="B11" s="1" t="s">
        <v>52</v>
      </c>
      <c r="C11" t="s">
        <v>49</v>
      </c>
    </row>
    <row r="12" spans="1:5" x14ac:dyDescent="0.25">
      <c r="A12" s="1" t="s">
        <v>39</v>
      </c>
      <c r="B12" s="1" t="s">
        <v>43</v>
      </c>
      <c r="C12" t="s">
        <v>50</v>
      </c>
    </row>
    <row r="13" spans="1:5" x14ac:dyDescent="0.25">
      <c r="A13" s="1" t="s">
        <v>39</v>
      </c>
      <c r="B13" s="1" t="s">
        <v>51</v>
      </c>
      <c r="C13" t="s">
        <v>48</v>
      </c>
    </row>
    <row r="14" spans="1:5" x14ac:dyDescent="0.25">
      <c r="A14" s="1" t="s">
        <v>40</v>
      </c>
      <c r="B14" s="1" t="s">
        <v>43</v>
      </c>
      <c r="C14" t="s">
        <v>49</v>
      </c>
    </row>
    <row r="15" spans="1:5" x14ac:dyDescent="0.25">
      <c r="A15" s="1" t="s">
        <v>40</v>
      </c>
      <c r="B15" s="1" t="s">
        <v>41</v>
      </c>
      <c r="C15" t="s">
        <v>50</v>
      </c>
    </row>
    <row r="17" spans="1:7" x14ac:dyDescent="0.25">
      <c r="A17" s="1" t="s">
        <v>37</v>
      </c>
      <c r="B17" s="1" t="s">
        <v>44</v>
      </c>
      <c r="D17" s="1" t="s">
        <v>44</v>
      </c>
      <c r="G17">
        <v>1</v>
      </c>
    </row>
    <row r="18" spans="1:7" x14ac:dyDescent="0.25">
      <c r="A18" s="1" t="s">
        <v>38</v>
      </c>
      <c r="B18" s="1" t="s">
        <v>44</v>
      </c>
      <c r="D18" s="1" t="s">
        <v>108</v>
      </c>
      <c r="G18">
        <v>2</v>
      </c>
    </row>
    <row r="19" spans="1:7" x14ac:dyDescent="0.25">
      <c r="A19" s="1" t="s">
        <v>39</v>
      </c>
      <c r="B19" s="1" t="s">
        <v>44</v>
      </c>
      <c r="D19" s="1" t="s">
        <v>46</v>
      </c>
      <c r="G19">
        <v>3</v>
      </c>
    </row>
    <row r="20" spans="1:7" x14ac:dyDescent="0.25">
      <c r="A20" s="1" t="s">
        <v>40</v>
      </c>
      <c r="B20" s="1" t="s">
        <v>45</v>
      </c>
      <c r="G20">
        <v>4</v>
      </c>
    </row>
    <row r="21" spans="1:7" x14ac:dyDescent="0.25">
      <c r="A21" s="1" t="s">
        <v>37</v>
      </c>
      <c r="B21" s="1" t="s">
        <v>45</v>
      </c>
      <c r="C21" s="1" t="s">
        <v>37</v>
      </c>
      <c r="G21">
        <v>5</v>
      </c>
    </row>
    <row r="22" spans="1:7" x14ac:dyDescent="0.25">
      <c r="A22" s="1" t="s">
        <v>38</v>
      </c>
      <c r="B22" s="1" t="s">
        <v>45</v>
      </c>
      <c r="C22" s="1" t="s">
        <v>38</v>
      </c>
      <c r="G22">
        <v>6</v>
      </c>
    </row>
    <row r="23" spans="1:7" x14ac:dyDescent="0.25">
      <c r="A23" s="1" t="s">
        <v>39</v>
      </c>
      <c r="B23" s="1" t="s">
        <v>45</v>
      </c>
      <c r="C23" s="1" t="s">
        <v>39</v>
      </c>
      <c r="G23">
        <v>7</v>
      </c>
    </row>
    <row r="24" spans="1:7" x14ac:dyDescent="0.25">
      <c r="A24" s="1" t="s">
        <v>37</v>
      </c>
      <c r="B24" s="1" t="s">
        <v>46</v>
      </c>
      <c r="C24" s="1" t="s">
        <v>40</v>
      </c>
      <c r="G24">
        <v>8</v>
      </c>
    </row>
    <row r="25" spans="1:7" x14ac:dyDescent="0.25">
      <c r="A25" s="1" t="s">
        <v>38</v>
      </c>
      <c r="B25" s="1" t="s">
        <v>46</v>
      </c>
      <c r="G25">
        <v>9</v>
      </c>
    </row>
    <row r="26" spans="1:7" x14ac:dyDescent="0.25">
      <c r="A26" s="1" t="s">
        <v>39</v>
      </c>
      <c r="B26" s="1" t="s">
        <v>46</v>
      </c>
      <c r="D26" t="s">
        <v>110</v>
      </c>
      <c r="G26">
        <v>10</v>
      </c>
    </row>
    <row r="27" spans="1:7" x14ac:dyDescent="0.25">
      <c r="D27" t="s">
        <v>120</v>
      </c>
      <c r="G27">
        <v>11</v>
      </c>
    </row>
    <row r="28" spans="1:7" x14ac:dyDescent="0.25">
      <c r="D28" t="s">
        <v>121</v>
      </c>
      <c r="G28">
        <v>12</v>
      </c>
    </row>
    <row r="29" spans="1:7" x14ac:dyDescent="0.25">
      <c r="A29" t="s">
        <v>54</v>
      </c>
      <c r="D29" t="s">
        <v>122</v>
      </c>
      <c r="G29">
        <v>13</v>
      </c>
    </row>
    <row r="30" spans="1:7" x14ac:dyDescent="0.25">
      <c r="A30" s="40">
        <v>11417574</v>
      </c>
      <c r="B30" t="s">
        <v>55</v>
      </c>
      <c r="G30">
        <v>14</v>
      </c>
    </row>
    <row r="31" spans="1:7" x14ac:dyDescent="0.25">
      <c r="A31" s="39">
        <v>418648353</v>
      </c>
      <c r="B31" t="s">
        <v>6</v>
      </c>
      <c r="D31" s="1" t="s">
        <v>37</v>
      </c>
      <c r="E31" s="1" t="s">
        <v>44</v>
      </c>
      <c r="G31">
        <v>15</v>
      </c>
    </row>
    <row r="32" spans="1:7" x14ac:dyDescent="0.25">
      <c r="C32" t="s">
        <v>56</v>
      </c>
      <c r="D32" s="1" t="s">
        <v>37</v>
      </c>
      <c r="E32" s="1" t="s">
        <v>45</v>
      </c>
      <c r="G32">
        <v>16</v>
      </c>
    </row>
    <row r="33" spans="1:7" x14ac:dyDescent="0.25">
      <c r="C33" t="s">
        <v>57</v>
      </c>
      <c r="D33" s="1" t="s">
        <v>37</v>
      </c>
      <c r="E33" s="1" t="s">
        <v>46</v>
      </c>
      <c r="G33">
        <v>17</v>
      </c>
    </row>
    <row r="34" spans="1:7" x14ac:dyDescent="0.25">
      <c r="B34" t="s">
        <v>56</v>
      </c>
      <c r="C34" t="s">
        <v>114</v>
      </c>
      <c r="D34" s="1" t="s">
        <v>38</v>
      </c>
      <c r="E34" s="1" t="s">
        <v>44</v>
      </c>
      <c r="G34">
        <v>18</v>
      </c>
    </row>
    <row r="35" spans="1:7" x14ac:dyDescent="0.25">
      <c r="B35" t="s">
        <v>57</v>
      </c>
      <c r="D35" s="1" t="s">
        <v>38</v>
      </c>
      <c r="E35" s="1" t="s">
        <v>45</v>
      </c>
      <c r="G35">
        <v>19</v>
      </c>
    </row>
    <row r="36" spans="1:7" x14ac:dyDescent="0.25">
      <c r="A36" t="s">
        <v>62</v>
      </c>
      <c r="D36" s="1" t="s">
        <v>38</v>
      </c>
      <c r="E36" s="1" t="s">
        <v>46</v>
      </c>
      <c r="G36">
        <v>20</v>
      </c>
    </row>
    <row r="37" spans="1:7" x14ac:dyDescent="0.25">
      <c r="A37" t="s">
        <v>59</v>
      </c>
      <c r="C37" t="s">
        <v>56</v>
      </c>
      <c r="D37" s="1" t="s">
        <v>39</v>
      </c>
      <c r="E37" s="1" t="s">
        <v>44</v>
      </c>
    </row>
    <row r="38" spans="1:7" x14ac:dyDescent="0.25">
      <c r="A38" t="s">
        <v>57</v>
      </c>
      <c r="B38" t="s">
        <v>86</v>
      </c>
      <c r="C38" t="s">
        <v>57</v>
      </c>
      <c r="D38" s="1" t="s">
        <v>39</v>
      </c>
      <c r="E38" s="1" t="s">
        <v>45</v>
      </c>
    </row>
    <row r="39" spans="1:7" x14ac:dyDescent="0.25">
      <c r="B39" t="s">
        <v>87</v>
      </c>
      <c r="C39" t="s">
        <v>115</v>
      </c>
      <c r="D39" s="1" t="s">
        <v>39</v>
      </c>
      <c r="E39" s="1" t="s">
        <v>46</v>
      </c>
    </row>
    <row r="40" spans="1:7" x14ac:dyDescent="0.25">
      <c r="D40" s="1" t="s">
        <v>40</v>
      </c>
      <c r="E40" s="1" t="s">
        <v>45</v>
      </c>
    </row>
    <row r="43" spans="1:7" x14ac:dyDescent="0.25">
      <c r="A43" t="s">
        <v>58</v>
      </c>
    </row>
    <row r="44" spans="1:7" x14ac:dyDescent="0.25">
      <c r="A44" t="s">
        <v>61</v>
      </c>
      <c r="B44" t="s">
        <v>104</v>
      </c>
    </row>
    <row r="45" spans="1:7" x14ac:dyDescent="0.25">
      <c r="A45" t="s">
        <v>57</v>
      </c>
      <c r="B45" t="s">
        <v>111</v>
      </c>
    </row>
    <row r="47" spans="1:7" x14ac:dyDescent="0.25">
      <c r="A47" t="s">
        <v>63</v>
      </c>
    </row>
    <row r="48" spans="1:7" x14ac:dyDescent="0.25">
      <c r="A48" t="s">
        <v>64</v>
      </c>
    </row>
    <row r="49" spans="1:3" x14ac:dyDescent="0.25">
      <c r="A49" t="s">
        <v>57</v>
      </c>
      <c r="B49" t="s">
        <v>56</v>
      </c>
      <c r="C49" t="s">
        <v>56</v>
      </c>
    </row>
    <row r="50" spans="1:3" x14ac:dyDescent="0.25">
      <c r="B50" t="s">
        <v>57</v>
      </c>
      <c r="C50" t="s">
        <v>57</v>
      </c>
    </row>
    <row r="51" spans="1:3" x14ac:dyDescent="0.25">
      <c r="A51" t="s">
        <v>77</v>
      </c>
      <c r="B51" t="s">
        <v>113</v>
      </c>
      <c r="C51" t="s">
        <v>123</v>
      </c>
    </row>
    <row r="52" spans="1:3" x14ac:dyDescent="0.25">
      <c r="A52" t="s">
        <v>78</v>
      </c>
    </row>
    <row r="53" spans="1:3" x14ac:dyDescent="0.25">
      <c r="A53" t="s">
        <v>57</v>
      </c>
    </row>
    <row r="55" spans="1:3" x14ac:dyDescent="0.25">
      <c r="A55" t="s">
        <v>86</v>
      </c>
    </row>
    <row r="56" spans="1:3" x14ac:dyDescent="0.25">
      <c r="A56" t="s">
        <v>87</v>
      </c>
    </row>
    <row r="58" spans="1:3" x14ac:dyDescent="0.25">
      <c r="A58" t="s">
        <v>88</v>
      </c>
    </row>
    <row r="59" spans="1:3" x14ac:dyDescent="0.25">
      <c r="A59" t="s">
        <v>89</v>
      </c>
    </row>
    <row r="62" spans="1:3" x14ac:dyDescent="0.25">
      <c r="A62" t="s">
        <v>91</v>
      </c>
    </row>
    <row r="63" spans="1:3" x14ac:dyDescent="0.25">
      <c r="A63" t="s">
        <v>92</v>
      </c>
    </row>
    <row r="64" spans="1:3" x14ac:dyDescent="0.25">
      <c r="A64" s="2"/>
    </row>
    <row r="65" spans="1:1" ht="15.75" x14ac:dyDescent="0.25">
      <c r="A65" s="3" t="s">
        <v>94</v>
      </c>
    </row>
    <row r="66" spans="1:1" ht="15.75" x14ac:dyDescent="0.25">
      <c r="A66" s="3" t="s">
        <v>95</v>
      </c>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sheetData>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dimension ref="A1:L32"/>
  <sheetViews>
    <sheetView workbookViewId="0">
      <selection activeCell="J25" sqref="J25"/>
    </sheetView>
  </sheetViews>
  <sheetFormatPr defaultRowHeight="15" x14ac:dyDescent="0.25"/>
  <cols>
    <col min="1" max="1" width="26.42578125" bestFit="1" customWidth="1"/>
    <col min="2" max="2" width="27.7109375" bestFit="1" customWidth="1"/>
    <col min="3" max="3" width="32.85546875" bestFit="1" customWidth="1"/>
    <col min="4" max="4" width="33.5703125" bestFit="1" customWidth="1"/>
    <col min="5" max="5" width="19.28515625" bestFit="1" customWidth="1"/>
    <col min="6" max="6" width="12.5703125" bestFit="1" customWidth="1"/>
    <col min="9" max="9" width="26.42578125" bestFit="1" customWidth="1"/>
    <col min="10" max="10" width="9.85546875" bestFit="1" customWidth="1"/>
    <col min="11" max="11" width="19.28515625" bestFit="1" customWidth="1"/>
    <col min="12" max="12" width="32.85546875" bestFit="1" customWidth="1"/>
    <col min="13" max="13" width="19.28515625" bestFit="1" customWidth="1"/>
  </cols>
  <sheetData>
    <row r="1" spans="1:12" x14ac:dyDescent="0.25">
      <c r="A1" s="4" t="s">
        <v>44</v>
      </c>
      <c r="B1" s="4" t="s">
        <v>37</v>
      </c>
      <c r="D1" s="4" t="s">
        <v>47</v>
      </c>
      <c r="E1" s="4" t="s">
        <v>50</v>
      </c>
    </row>
    <row r="2" spans="1:12" x14ac:dyDescent="0.25">
      <c r="A2" s="4" t="s">
        <v>44</v>
      </c>
      <c r="B2" s="4" t="s">
        <v>38</v>
      </c>
      <c r="D2" s="4" t="s">
        <v>96</v>
      </c>
      <c r="E2" s="4" t="s">
        <v>48</v>
      </c>
    </row>
    <row r="3" spans="1:12" x14ac:dyDescent="0.25">
      <c r="A3" s="4" t="s">
        <v>44</v>
      </c>
      <c r="B3" s="4" t="s">
        <v>39</v>
      </c>
      <c r="D3" s="4" t="s">
        <v>42</v>
      </c>
      <c r="E3" s="4" t="s">
        <v>49</v>
      </c>
    </row>
    <row r="4" spans="1:12" x14ac:dyDescent="0.25">
      <c r="A4" s="4" t="s">
        <v>97</v>
      </c>
      <c r="B4" s="4" t="s">
        <v>40</v>
      </c>
      <c r="D4" s="4" t="s">
        <v>43</v>
      </c>
    </row>
    <row r="5" spans="1:12" x14ac:dyDescent="0.25">
      <c r="A5" s="4" t="s">
        <v>97</v>
      </c>
      <c r="B5" s="4" t="s">
        <v>38</v>
      </c>
      <c r="D5" s="4" t="s">
        <v>98</v>
      </c>
      <c r="E5" s="4" t="s">
        <v>48</v>
      </c>
      <c r="I5" t="s">
        <v>44</v>
      </c>
      <c r="J5" s="4" t="s">
        <v>37</v>
      </c>
      <c r="K5" s="4" t="s">
        <v>50</v>
      </c>
      <c r="L5" s="4" t="s">
        <v>47</v>
      </c>
    </row>
    <row r="6" spans="1:12" x14ac:dyDescent="0.25">
      <c r="A6" s="4" t="s">
        <v>97</v>
      </c>
      <c r="B6" s="4" t="s">
        <v>39</v>
      </c>
      <c r="E6" t="s">
        <v>99</v>
      </c>
      <c r="I6" s="4" t="s">
        <v>97</v>
      </c>
      <c r="K6" s="4" t="s">
        <v>48</v>
      </c>
      <c r="L6" s="4" t="s">
        <v>96</v>
      </c>
    </row>
    <row r="7" spans="1:12" x14ac:dyDescent="0.25">
      <c r="A7" s="4" t="s">
        <v>97</v>
      </c>
      <c r="B7" s="4" t="s">
        <v>37</v>
      </c>
      <c r="D7" s="4" t="s">
        <v>47</v>
      </c>
      <c r="I7" s="4" t="s">
        <v>46</v>
      </c>
      <c r="K7" s="4" t="s">
        <v>49</v>
      </c>
      <c r="L7" s="4" t="s">
        <v>42</v>
      </c>
    </row>
    <row r="8" spans="1:12" x14ac:dyDescent="0.25">
      <c r="A8" s="4" t="s">
        <v>46</v>
      </c>
      <c r="B8" s="4" t="s">
        <v>38</v>
      </c>
      <c r="D8" s="4" t="s">
        <v>96</v>
      </c>
      <c r="E8" s="4" t="s">
        <v>48</v>
      </c>
    </row>
    <row r="9" spans="1:12" x14ac:dyDescent="0.25">
      <c r="A9" s="4" t="s">
        <v>46</v>
      </c>
      <c r="B9" s="4" t="s">
        <v>39</v>
      </c>
      <c r="D9" s="4" t="s">
        <v>42</v>
      </c>
      <c r="E9" s="4" t="s">
        <v>49</v>
      </c>
    </row>
    <row r="10" spans="1:12" x14ac:dyDescent="0.25">
      <c r="A10" s="4" t="s">
        <v>46</v>
      </c>
      <c r="B10" s="4" t="s">
        <v>37</v>
      </c>
    </row>
    <row r="11" spans="1:12" x14ac:dyDescent="0.25">
      <c r="A11" s="4" t="s">
        <v>46</v>
      </c>
      <c r="B11" s="4" t="s">
        <v>40</v>
      </c>
      <c r="D11" s="4" t="s">
        <v>43</v>
      </c>
    </row>
    <row r="12" spans="1:12" x14ac:dyDescent="0.25">
      <c r="D12" s="4" t="s">
        <v>98</v>
      </c>
    </row>
    <row r="13" spans="1:12" x14ac:dyDescent="0.25">
      <c r="D13" s="4" t="s">
        <v>43</v>
      </c>
    </row>
    <row r="14" spans="1:12" x14ac:dyDescent="0.25">
      <c r="D14" s="4" t="s">
        <v>98</v>
      </c>
    </row>
    <row r="16" spans="1:12" x14ac:dyDescent="0.25">
      <c r="A16" s="4" t="s">
        <v>44</v>
      </c>
      <c r="B16" s="4" t="s">
        <v>37</v>
      </c>
      <c r="C16" s="4" t="s">
        <v>50</v>
      </c>
      <c r="D16" s="4" t="s">
        <v>47</v>
      </c>
    </row>
    <row r="17" spans="1:9" x14ac:dyDescent="0.25">
      <c r="A17" s="4" t="s">
        <v>97</v>
      </c>
      <c r="B17" s="4" t="s">
        <v>38</v>
      </c>
      <c r="C17" s="4" t="s">
        <v>48</v>
      </c>
      <c r="D17" s="4" t="s">
        <v>96</v>
      </c>
      <c r="I17" t="s">
        <v>106</v>
      </c>
    </row>
    <row r="18" spans="1:9" x14ac:dyDescent="0.25">
      <c r="A18" s="4" t="s">
        <v>46</v>
      </c>
      <c r="B18" s="4" t="s">
        <v>39</v>
      </c>
      <c r="C18" s="4" t="s">
        <v>49</v>
      </c>
      <c r="D18" s="4" t="s">
        <v>42</v>
      </c>
      <c r="I18">
        <v>4</v>
      </c>
    </row>
    <row r="19" spans="1:9" x14ac:dyDescent="0.25">
      <c r="B19" s="4" t="s">
        <v>40</v>
      </c>
      <c r="D19" s="4" t="s">
        <v>43</v>
      </c>
      <c r="F19" t="s">
        <v>106</v>
      </c>
    </row>
    <row r="20" spans="1:9" x14ac:dyDescent="0.25">
      <c r="D20" s="4" t="s">
        <v>98</v>
      </c>
      <c r="F20" t="s">
        <v>107</v>
      </c>
    </row>
    <row r="25" spans="1:9" x14ac:dyDescent="0.25">
      <c r="E25">
        <v>1</v>
      </c>
    </row>
    <row r="26" spans="1:9" x14ac:dyDescent="0.25">
      <c r="A26" t="s">
        <v>100</v>
      </c>
      <c r="B26" t="s">
        <v>101</v>
      </c>
      <c r="C26" t="s">
        <v>102</v>
      </c>
      <c r="D26" t="s">
        <v>103</v>
      </c>
      <c r="E26">
        <v>2</v>
      </c>
    </row>
    <row r="27" spans="1:9" x14ac:dyDescent="0.25">
      <c r="A27" t="s">
        <v>44</v>
      </c>
      <c r="B27" t="s">
        <v>37</v>
      </c>
      <c r="C27" t="s">
        <v>47</v>
      </c>
      <c r="D27" t="s">
        <v>50</v>
      </c>
      <c r="E27">
        <v>3</v>
      </c>
    </row>
    <row r="28" spans="1:9" x14ac:dyDescent="0.25">
      <c r="E28">
        <v>4</v>
      </c>
    </row>
    <row r="29" spans="1:9" x14ac:dyDescent="0.25">
      <c r="E29">
        <v>5</v>
      </c>
    </row>
    <row r="30" spans="1:9" x14ac:dyDescent="0.25">
      <c r="E30">
        <v>6</v>
      </c>
    </row>
    <row r="31" spans="1:9" x14ac:dyDescent="0.25">
      <c r="E31">
        <v>7</v>
      </c>
    </row>
    <row r="32" spans="1:9" x14ac:dyDescent="0.25">
      <c r="E32">
        <v>8</v>
      </c>
    </row>
  </sheetData>
  <dataValidations count="6">
    <dataValidation type="list" allowBlank="1" showInputMessage="1" showErrorMessage="1" sqref="A27">
      <formula1>$A$16:$A$18</formula1>
    </dataValidation>
    <dataValidation type="list" allowBlank="1" showInputMessage="1" showErrorMessage="1" sqref="B27">
      <formula1>INDIRECT(""&amp;$A$27)</formula1>
    </dataValidation>
    <dataValidation type="list" allowBlank="1" showInputMessage="1" showErrorMessage="1" sqref="C27">
      <formula1>INDIRECT(""&amp;$B$27)</formula1>
    </dataValidation>
    <dataValidation type="list" allowBlank="1" showInputMessage="1" showErrorMessage="1" sqref="D27">
      <formula1>INDIRECT(""&amp;$C$27)</formula1>
    </dataValidation>
    <dataValidation type="list" allowBlank="1" showInputMessage="1" showErrorMessage="1" sqref="I17">
      <formula1>$F$19:$F$20</formula1>
    </dataValidation>
    <dataValidation type="list" allowBlank="1" showInputMessage="1" showErrorMessage="1" sqref="I18">
      <formula1>$E$25:$E$32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5</vt:i4>
      </vt:variant>
    </vt:vector>
  </HeadingPairs>
  <TitlesOfParts>
    <vt:vector size="9" baseType="lpstr">
      <vt:lpstr>YAPIM İŞLERİ</vt:lpstr>
      <vt:lpstr>Sayfa5</vt:lpstr>
      <vt:lpstr>Sayfa2</vt:lpstr>
      <vt:lpstr>Sayfa4</vt:lpstr>
      <vt:lpstr>ANAHTAR_TESLİMİ_GÖTÜRÜ_BEDEL</vt:lpstr>
      <vt:lpstr>BİRİM_FİYAT_SÖZLEŞME</vt:lpstr>
      <vt:lpstr>BİRİM_FİYAT_SÖZLEŞME_YAPIM</vt:lpstr>
      <vt:lpstr>KARMA_SÖZLEŞME</vt:lpstr>
      <vt:lpstr>'YAPIM İŞLERİ'!Yazdırma_Alanı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2025-12-31T07:20:56Z</dcterms:modified>
</cp:coreProperties>
</file>