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27\Desktop\"/>
    </mc:Choice>
  </mc:AlternateContent>
  <bookViews>
    <workbookView xWindow="0" yWindow="0" windowWidth="28800" windowHeight="12345" activeTab="5"/>
  </bookViews>
  <sheets>
    <sheet name="ARJANTİN" sheetId="4" r:id="rId1"/>
    <sheet name="BOSNA-HERSEK" sheetId="5" r:id="rId2"/>
    <sheet name="BREZİLYA" sheetId="7" r:id="rId3"/>
    <sheet name="CEZAYİR" sheetId="2" r:id="rId4"/>
    <sheet name="FAS" sheetId="11" r:id="rId5"/>
    <sheet name="UKRAYNA" sheetId="9" r:id="rId6"/>
  </sheets>
  <definedNames>
    <definedName name="_xlnm._FilterDatabase" localSheetId="0" hidden="1">ARJANTİN!$A$2:$X$2</definedName>
    <definedName name="_xlnm._FilterDatabase" localSheetId="1" hidden="1">'BOSNA-HERSEK'!$A$2:$X$2</definedName>
    <definedName name="_xlnm._FilterDatabase" localSheetId="2" hidden="1">BREZİLYA!$A$2:$X$2</definedName>
    <definedName name="_xlnm._FilterDatabase" localSheetId="3" hidden="1">CEZAYİR!$A$2:$AF$2</definedName>
    <definedName name="_xlnm._FilterDatabase" localSheetId="4" hidden="1">FAS!$A$2:$X$2</definedName>
    <definedName name="_xlnm._FilterDatabase" localSheetId="5" hidden="1">UKRAYNA!$A$2:$X$2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" i="5" l="1"/>
  <c r="X4" i="5"/>
  <c r="X6" i="5"/>
  <c r="X7" i="5"/>
  <c r="X8" i="5"/>
  <c r="X9" i="5"/>
  <c r="X11" i="5"/>
  <c r="X10" i="5"/>
  <c r="X12" i="5"/>
  <c r="X13" i="5"/>
  <c r="X14" i="5"/>
  <c r="X15" i="5"/>
  <c r="S13" i="5"/>
  <c r="S9" i="5"/>
  <c r="S7" i="5"/>
  <c r="S5" i="5"/>
  <c r="S4" i="5"/>
  <c r="S10" i="5"/>
  <c r="S14" i="5"/>
  <c r="S8" i="5"/>
  <c r="S6" i="5"/>
  <c r="S15" i="5"/>
  <c r="S12" i="5"/>
  <c r="X8" i="4"/>
  <c r="X9" i="4"/>
  <c r="X5" i="4"/>
  <c r="X4" i="4"/>
  <c r="X10" i="4"/>
  <c r="X12" i="4"/>
  <c r="X11" i="4"/>
  <c r="X6" i="4"/>
  <c r="X7" i="4"/>
  <c r="S6" i="4"/>
  <c r="S11" i="4"/>
  <c r="S12" i="4"/>
  <c r="S10" i="4"/>
  <c r="S4" i="4"/>
  <c r="S5" i="4"/>
  <c r="S9" i="4"/>
  <c r="S8" i="4"/>
  <c r="S4" i="7" l="1"/>
  <c r="S7" i="7"/>
  <c r="S5" i="7"/>
  <c r="S6" i="7"/>
  <c r="S3" i="7"/>
  <c r="X3" i="7"/>
  <c r="X6" i="7"/>
  <c r="X5" i="7"/>
  <c r="X7" i="7"/>
  <c r="X4" i="7"/>
  <c r="X9" i="7"/>
  <c r="X7" i="11"/>
  <c r="X6" i="11"/>
  <c r="X5" i="11"/>
  <c r="X4" i="11"/>
  <c r="X3" i="11"/>
  <c r="S4" i="11"/>
  <c r="S3" i="11"/>
  <c r="S7" i="11"/>
  <c r="S7" i="9"/>
  <c r="S9" i="9"/>
  <c r="S4" i="9"/>
  <c r="S5" i="9"/>
  <c r="S3" i="9"/>
  <c r="S10" i="9"/>
  <c r="S8" i="9"/>
  <c r="X9" i="9"/>
  <c r="X7" i="9"/>
  <c r="X10" i="9"/>
  <c r="X3" i="9"/>
  <c r="X5" i="9"/>
  <c r="X4" i="9"/>
  <c r="X8" i="9"/>
  <c r="S6" i="11" l="1"/>
  <c r="S5" i="11"/>
  <c r="X6" i="9"/>
  <c r="S6" i="9"/>
  <c r="X8" i="7"/>
  <c r="S8" i="7"/>
  <c r="S11" i="5"/>
  <c r="X3" i="5"/>
  <c r="S3" i="5"/>
  <c r="S7" i="4"/>
  <c r="X3" i="4"/>
  <c r="S3" i="4"/>
  <c r="X4" i="2"/>
  <c r="X3" i="2"/>
  <c r="S4" i="2" l="1"/>
  <c r="S3" i="2"/>
</calcChain>
</file>

<file path=xl/comments1.xml><?xml version="1.0" encoding="utf-8"?>
<comments xmlns="http://schemas.openxmlformats.org/spreadsheetml/2006/main">
  <authors>
    <author>Users_Hp_8560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Başvurusu geçerli olan bir akademik veya idari personel ise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Daha önce hiç Erasmus+ hibelerinden faydalanmadı ise= +5
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2014-2015 Akademik Yılında Erasmus+ hibelerinden faydalandı ise= -3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2015-2016 Akademik Yılında Erasmus+ hibelerinden faydalandı ise= -5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2016-2017 Akademik yılında Erasmus+ hibelerinden faydalandı ise= -7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2017-2018 Akademik yılında Erasmus+ hibelerinden yararlandı ise= -9 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Koordinatörü Koordinatörü ise (en az altı aydır görev yapıyor olmak)= +6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Yardımcı Koordinatörü ise (en az altı aydır görev yapıyor olmak)= +3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Akademik Teşvik Puanın %10 ek puan olarak verilecektir.= %10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Engelli katılımcı ise= +5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Gazi personel veya Şehit ve Gazi yakını personel ise= +5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Ders Verme Hareketliliği’nden faydalanmak isteyen
akademik personel ise, aşağıda belirtildiği şekilde puan verilecektir. 
65 – 75: +4 puan
76 – 85: +6 puan
86 – 95: +8 puan
96 – 100: +10 puan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Eğitim Alma Hareketliliği’nden faydalanmak isteyen
akademik ve idari personel ise, aşağıda belirtildiği şekilde puan verilecektir.
50 - 59: +1 puan
60 – 70: +2 puan
71 – 80: +3 puan
81 – 90: +4 puan
91 – 100: +5 puan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İsteğe bağlı Yabancı Dil Sözlü mülakat sınavının %10’u ek puan olarak verilecek olup ilgili sınav 100 puan üzerinden
değerlendirilecektir.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
gerçekleşen personel önceliklendirilir.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</t>
        </r>
      </text>
    </comment>
  </commentList>
</comments>
</file>

<file path=xl/comments2.xml><?xml version="1.0" encoding="utf-8"?>
<comments xmlns="http://schemas.openxmlformats.org/spreadsheetml/2006/main">
  <authors>
    <author>Users_Hp_8560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Başvurusu geçerli olan bir akademik veya idari personel ise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Daha önce hiç Erasmus+ hibelerinden faydalanmadı ise= +5
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2014-2015 Akademik Yılında Erasmus+ hibelerinden faydalandı ise= -3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2015-2016 Akademik Yılında Erasmus+ hibelerinden faydalandı ise= -5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2016-2017 Akademik yılında Erasmus+ hibelerinden faydalandı ise= -7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2017-2018 Akademik yılında Erasmus+ hibelerinden yararlandı ise= -9 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Koordinatörü Koordinatörü ise (en az altı aydır görev yapıyor olmak)= +6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Yardımcı Koordinatörü ise (en az altı aydır görev yapıyor olmak)= +3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Akademik Teşvik Puanın %10 ek puan olarak verilecektir.= %10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Engelli katılımcı ise= +5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Gazi personel veya Şehit ve Gazi yakını personel ise= +5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Ders Verme Hareketliliği’nden faydalanmak isteyen
akademik personel ise, aşağıda belirtildiği şekilde puan verilecektir. 
65 – 75: +4 puan
76 – 85: +6 puan
86 – 95: +8 puan
96 – 100: +10 puan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Eğitim Alma Hareketliliği’nden faydalanmak isteyen
akademik ve idari personel ise, aşağıda belirtildiği şekilde puan verilecektir.
50 - 59: +1 puan
60 – 70: +2 puan
71 – 80: +3 puan
81 – 90: +4 puan
91 – 100: +5 puan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İsteğe bağlı Yabancı Dil Sözlü mülakat sınavının %10’u ek puan olarak verilecek olup ilgili sınav 100 puan üzerinden
değerlendirilecektir.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
gerçekleşen personel önceliklendirilir.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</t>
        </r>
      </text>
    </comment>
  </commentList>
</comments>
</file>

<file path=xl/comments3.xml><?xml version="1.0" encoding="utf-8"?>
<comments xmlns="http://schemas.openxmlformats.org/spreadsheetml/2006/main">
  <authors>
    <author>Users_Hp_8560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Başvurusu geçerli olan bir akademik veya idari personel ise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Daha önce hiç Erasmus+ hibelerinden faydalanmadı ise= +5
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2014-2015 Akademik Yılında Erasmus+ hibelerinden faydalandı ise= -3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2015-2016 Akademik Yılında Erasmus+ hibelerinden faydalandı ise= -5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2016-2017 Akademik yılında Erasmus+ hibelerinden faydalandı ise= -7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2017-2018 Akademik yılında Erasmus+ hibelerinden yararlandı ise= -9 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Koordinatörü Koordinatörü ise (en az altı aydır görev yapıyor olmak)= +6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Yardımcı Koordinatörü ise (en az altı aydır görev yapıyor olmak)= +3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Akademik Teşvik Puanın %10 ek puan olarak verilecektir.= %10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Engelli katılımcı ise= +5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Gazi personel veya Şehit ve Gazi yakını personel ise= +5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Ders Verme Hareketliliği’nden faydalanmak isteyen
akademik personel ise, aşağıda belirtildiği şekilde puan verilecektir. 
65 – 75: +4 puan
76 – 85: +6 puan
86 – 95: +8 puan
96 – 100: +10 puan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Eğitim Alma Hareketliliği’nden faydalanmak isteyen
akademik ve idari personel ise, aşağıda belirtildiği şekilde puan verilecektir.
50 - 59: +1 puan
60 – 70: +2 puan
71 – 80: +3 puan
81 – 90: +4 puan
91 – 100: +5 puan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İsteğe bağlı Yabancı Dil Sözlü mülakat sınavının %10’u ek puan olarak verilecek olup ilgili sınav 100 puan üzerinden
değerlendirilecektir.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
gerçekleşen personel önceliklendirilir.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</t>
        </r>
      </text>
    </comment>
  </commentList>
</comments>
</file>

<file path=xl/comments4.xml><?xml version="1.0" encoding="utf-8"?>
<comments xmlns="http://schemas.openxmlformats.org/spreadsheetml/2006/main">
  <authors>
    <author>Users_Hp_8560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Başvurusu geçerli olan bir akademik veya idari personel ise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Daha önce hiç Erasmus+ hibelerinden faydalanmadı ise= +5
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2014-2015 Akademik Yılında Erasmus+ hibelerinden faydalandı ise= -3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2015-2016 Akademik Yılında Erasmus+ hibelerinden faydalandı ise= -5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2016-2017 Akademik yılında Erasmus+ hibelerinden faydalandı ise= -7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2017-2018 Akademik yılında Erasmus+ hibelerinden yararlandı ise= -9 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Koordinatörü Koordinatörü ise (en az altı aydır görev yapıyor olmak)= +6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Yardımcı Koordinatörü ise (en az altı aydır görev yapıyor olmak)= +3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Akademik Teşvik Puanın %10 ek puan olarak verilecektir.= %10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Engelli katılımcı ise= +5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Gazi personel veya Şehit ve Gazi yakını personel ise= +5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Ders Verme Hareketliliği’nden faydalanmak isteyen
akademik personel ise, aşağıda belirtildiği şekilde puan verilecektir. 
65 – 75: +4 puan
76 – 85: +6 puan
86 – 95: +8 puan
96 – 100: +10 puan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Eğitim Alma Hareketliliği’nden faydalanmak isteyen
akademik ve idari personel ise, aşağıda belirtildiği şekilde puan verilecektir.
50 - 59: +1 puan
60 – 70: +2 puan
71 – 80: +3 puan
81 – 90: +4 puan
91 – 100: +5 puan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İsteğe bağlı Yabancı Dil Sözlü mülakat sınavının %10’u ek puan olarak verilecek olup ilgili sınav 100 puan üzerinden
değerlendirilecektir.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
gerçekleşen personel önceliklendirilir.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</t>
        </r>
      </text>
    </comment>
  </commentList>
</comments>
</file>

<file path=xl/comments5.xml><?xml version="1.0" encoding="utf-8"?>
<comments xmlns="http://schemas.openxmlformats.org/spreadsheetml/2006/main">
  <authors>
    <author>Users_Hp_8560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Başvurusu geçerli olan bir akademik veya idari personel ise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Daha önce hiç Erasmus+ hibelerinden faydalanmadı ise= +5
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2014-2015 Akademik Yılında Erasmus+ hibelerinden faydalandı ise= -3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2015-2016 Akademik Yılında Erasmus+ hibelerinden faydalandı ise= -5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2016-2017 Akademik yılında Erasmus+ hibelerinden faydalandı ise= -7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2017-2018 Akademik yılında Erasmus+ hibelerinden yararlandı ise= -9 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Koordinatörü Koordinatörü ise (en az altı aydır görev yapıyor olmak)= +6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Yardımcı Koordinatörü ise (en az altı aydır görev yapıyor olmak)= +3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Akademik Teşvik Puanın %10 ek puan olarak verilecektir.= %10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Engelli katılımcı ise= +5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Gazi personel veya Şehit ve Gazi yakını personel ise= +5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Ders Verme Hareketliliği’nden faydalanmak isteyen
akademik personel ise, aşağıda belirtildiği şekilde puan verilecektir. 
65 – 75: +4 puan
76 – 85: +6 puan
86 – 95: +8 puan
96 – 100: +10 puan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Eğitim Alma Hareketliliği’nden faydalanmak isteyen
akademik ve idari personel ise, aşağıda belirtildiği şekilde puan verilecektir.
50 - 59: +1 puan
60 – 70: +2 puan
71 – 80: +3 puan
81 – 90: +4 puan
91 – 100: +5 puan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İsteğe bağlı Yabancı Dil Sözlü mülakat sınavının %10’u ek puan olarak verilecek olup ilgili sınav 100 puan üzerinden
değerlendirilecektir.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
gerçekleşen personel önceliklendirilir.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</t>
        </r>
      </text>
    </comment>
  </commentList>
</comments>
</file>

<file path=xl/comments6.xml><?xml version="1.0" encoding="utf-8"?>
<comments xmlns="http://schemas.openxmlformats.org/spreadsheetml/2006/main">
  <authors>
    <author>Users_Hp_8560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Başvurusu geçerli olan bir akademik veya idari personel ise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Daha önce hiç Erasmus+ hibelerinden faydalanmadı ise= +5
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2014-2015 Akademik Yılında Erasmus+ hibelerinden faydalandı ise= -3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2015-2016 Akademik Yılında Erasmus+ hibelerinden faydalandı ise= -5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2016-2017 Akademik yılında Erasmus+ hibelerinden faydalandı ise= -7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2017-2018 Akademik yılında Erasmus+ hibelerinden yararlandı ise= -9 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Koordinatörü Koordinatörü ise (en az altı aydır görev yapıyor olmak)= +6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Yardımcı Koordinatörü ise (en az altı aydır görev yapıyor olmak)= +3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Akademik Teşvik Puanın %10 ek puan olarak verilecektir.= %10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Engelli katılımcı ise= +5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Gazi personel veya Şehit ve Gazi yakını personel ise= +5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Ders Verme Hareketliliği’nden faydalanmak isteyen
akademik personel ise, aşağıda belirtildiği şekilde puan verilecektir. 
65 – 75: +4 puan
76 – 85: +6 puan
86 – 95: +8 puan
96 – 100: +10 puan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Eğitim Alma Hareketliliği’nden faydalanmak isteyen
akademik ve idari personel ise, aşağıda belirtildiği şekilde puan verilecektir.
50 - 59: +1 puan
60 – 70: +2 puan
71 – 80: +3 puan
81 – 90: +4 puan
91 – 100: +5 puan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İsteğe bağlı Yabancı Dil Sözlü mülakat sınavının %10’u ek puan olarak verilecek olup ilgili sınav 100 puan üzerinden
değerlendirilecektir.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
gerçekleşen personel önceliklendirilir.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</t>
        </r>
      </text>
    </comment>
  </commentList>
</comments>
</file>

<file path=xl/sharedStrings.xml><?xml version="1.0" encoding="utf-8"?>
<sst xmlns="http://schemas.openxmlformats.org/spreadsheetml/2006/main" count="289" uniqueCount="87">
  <si>
    <t>1. Kriter</t>
  </si>
  <si>
    <t>2. Kriter</t>
  </si>
  <si>
    <t>3. Kriter</t>
  </si>
  <si>
    <t>4. Kriter</t>
  </si>
  <si>
    <t>5. Kriter</t>
  </si>
  <si>
    <t>6. Kriter</t>
  </si>
  <si>
    <t>7. Kriter</t>
  </si>
  <si>
    <t>8. Kriter</t>
  </si>
  <si>
    <t>9. Kriter</t>
  </si>
  <si>
    <t>10. Kriter</t>
  </si>
  <si>
    <t>11. Kriter</t>
  </si>
  <si>
    <t>12. Kriter</t>
  </si>
  <si>
    <t>13. Kriter</t>
  </si>
  <si>
    <t>1. Öncelik</t>
  </si>
  <si>
    <t>2. Öncelik</t>
  </si>
  <si>
    <t>Durumu</t>
  </si>
  <si>
    <t>ASİL</t>
  </si>
  <si>
    <t>YEDEK</t>
  </si>
  <si>
    <t>Taban Puan</t>
  </si>
  <si>
    <t>Toplam Puan</t>
  </si>
  <si>
    <t>Bir Haftalık Hibe</t>
  </si>
  <si>
    <t>Günlük Hibe</t>
  </si>
  <si>
    <t>Seyahat Hibesi</t>
  </si>
  <si>
    <t>Toplam Hibe</t>
  </si>
  <si>
    <t>KURUM ADI</t>
  </si>
  <si>
    <t>Ahmet AĞCA</t>
  </si>
  <si>
    <t>Fatih AKDENİZ</t>
  </si>
  <si>
    <t>Hülya AKKAŞ</t>
  </si>
  <si>
    <t>Mehtap ARAT</t>
  </si>
  <si>
    <t>Onur ASLAN</t>
  </si>
  <si>
    <t>Yılmaz ASLAN</t>
  </si>
  <si>
    <t>Doğan AYDIN</t>
  </si>
  <si>
    <t>Gülşah ÇALI</t>
  </si>
  <si>
    <t>Metin ÇALIK</t>
  </si>
  <si>
    <t>Cantürk CANER</t>
  </si>
  <si>
    <t>Bahar ÇELİK</t>
  </si>
  <si>
    <t>Nazik ÇELİK YILMAZ</t>
  </si>
  <si>
    <t>Ayşe Gül ÇETİN</t>
  </si>
  <si>
    <t>Necmettin ÇETİN</t>
  </si>
  <si>
    <t>Kerem CİDDİ</t>
  </si>
  <si>
    <t>Derya DELİKTAŞ</t>
  </si>
  <si>
    <t>Metin DEMİR</t>
  </si>
  <si>
    <t>Müge GİDİŞ</t>
  </si>
  <si>
    <t>Nureddin GÜLAÇTI</t>
  </si>
  <si>
    <t>Volkan KALENDER</t>
  </si>
  <si>
    <t>Mustafa Emre KANSU</t>
  </si>
  <si>
    <t>Semih KARACAN</t>
  </si>
  <si>
    <t>Merve KONYAR</t>
  </si>
  <si>
    <t>Gülşah NARLU</t>
  </si>
  <si>
    <t>Ali Serdar NAZLIPINAR</t>
  </si>
  <si>
    <t>Ayşegül ÖKTEM</t>
  </si>
  <si>
    <t>Hakan OLTAN</t>
  </si>
  <si>
    <t>Hüseyin ÖNDER</t>
  </si>
  <si>
    <t>Şerife ÖNDER</t>
  </si>
  <si>
    <t>Muhammet ÖZDEN</t>
  </si>
  <si>
    <t>Oktay ŞAHBAZ</t>
  </si>
  <si>
    <t>Hamdi Melih SARAOĞLU</t>
  </si>
  <si>
    <t>Haldun ŞEKERCİ</t>
  </si>
  <si>
    <t>Cem ŞENSÖĞÜT</t>
  </si>
  <si>
    <t>Osman Tolga ŞİNOFOROĞLU</t>
  </si>
  <si>
    <t>Muhammet Yunus ŞİŞMAN</t>
  </si>
  <si>
    <t>Ali TELLİ</t>
  </si>
  <si>
    <t>İrfan TERZİ</t>
  </si>
  <si>
    <t>Rifat TÜRKEL</t>
  </si>
  <si>
    <t>Ali UÇAR</t>
  </si>
  <si>
    <t>Pınar YAZKAÇ</t>
  </si>
  <si>
    <t>Salih Hakan YETGİN</t>
  </si>
  <si>
    <t>İsmet YÜKSEL</t>
  </si>
  <si>
    <t>Oya YÜKSEL</t>
  </si>
  <si>
    <t>İSİM-SOYİSİM</t>
  </si>
  <si>
    <t>Universite Hassiba Benbouali de Chlef</t>
  </si>
  <si>
    <t>Universidad Nacional Arturo Jauretche</t>
  </si>
  <si>
    <t>Universidade de São Paulo</t>
  </si>
  <si>
    <t>University Moulay Ismaïl</t>
  </si>
  <si>
    <t>İsmail Goktay EDİZ</t>
  </si>
  <si>
    <t>National Technical University Of Ukraine “Igor Sikorsky Kyiv Polytechnic Institute”</t>
  </si>
  <si>
    <t>Zhytomyr State Technical University</t>
  </si>
  <si>
    <t>Bihac Üniversitesi</t>
  </si>
  <si>
    <t>Saraybosna Üniversitesi</t>
  </si>
  <si>
    <t>DAHA AZ HAREKETLİLİK</t>
  </si>
  <si>
    <t>İPTAL</t>
  </si>
  <si>
    <t>2018 PROJE YILI ERASMUS+ KA107 ORTAK ÜLKELER UKRAYNA 
 DERS VERME HAREKETLİLİĞİ SONUÇLARI (03.02.2021)</t>
  </si>
  <si>
    <t>2018 PROJE YILI ERASMUS+ KA107 ORTAK ÜLKELER FAS 
 DERS VERME HAREKETLİLİĞİ SONUÇLARI (03.02.2021)</t>
  </si>
  <si>
    <t>2018 PROJE YILI ERASMUS+ KA107 ORTAK ÜLKELER CEZAYİR 
 DERS VERME HAREKETLİLİĞİ SONUÇLARI (03.02.2021)</t>
  </si>
  <si>
    <t>2018 PROJE YILI ERASMUS+ KA107 ORTAK ÜLKELER BREZİLYA 
 DERS VERME HAREKETLİLİĞİ SONUÇLARI (03.02.2021)</t>
  </si>
  <si>
    <t>2018 PROJE YILI ERASMUS+ KA107 ORTAK ÜLKELER BOSNA-HERSEK
 DERS VERME HAREKETLİLİĞİ SONUÇLARI (03.02.2021)</t>
  </si>
  <si>
    <t>2018 PROJE YILI ERASMUS+ KA107 ORTAK ÜLKELER ARJANTİN 
 DERS VERME HAREKETLİLİĞİ SONUÇLARI (03.02.2021)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</si>
</sst>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€-2]\ * #,##0_-;\-[$€-2]\ * #,##0_-;_-[$€-2]\ * &quot;-&quot;??_-;_-@_-"/>
    <numFmt numFmtId="165" formatCode="0.0"/>
  </numFmts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color theme="0"/>
      <name val="Times New Roman"/>
      <family val="1"/>
      <charset val="162"/>
    </font>
    <font>
      <sz val="11"/>
      <color theme="0"/>
      <name val="Times New Roman"/>
      <family val="1"/>
      <charset val="162"/>
    </font>
    <font>
      <b/>
      <sz val="16"/>
      <color theme="0"/>
      <name val="Times New Roman"/>
      <family val="1"/>
      <charset val="162"/>
    </font>
    <font>
      <sz val="11"/>
      <color rgb="FF000000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9">
    <xf numFmtId="0" fontId="0" fillId="0" borderId="0" xfId="0"/>
    <xf numFmtId="0" fontId="5" fillId="0" borderId="0" xfId="0" applyFont="1" applyAlignment="1">
      <alignment horizontal="left" vertical="center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 applyProtection="1">
      <alignment horizontal="left" vertical="center"/>
      <protection locked="0"/>
    </xf>
    <xf numFmtId="0" fontId="6" fillId="5" borderId="1" xfId="0" applyFont="1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164" fontId="6" fillId="5" borderId="1" xfId="0" applyNumberFormat="1" applyFont="1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>
      <alignment horizontal="left"/>
    </xf>
    <xf numFmtId="2" fontId="5" fillId="3" borderId="1" xfId="0" applyNumberFormat="1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/>
    </xf>
    <xf numFmtId="2" fontId="5" fillId="3" borderId="1" xfId="0" applyNumberFormat="1" applyFont="1" applyFill="1" applyBorder="1" applyAlignment="1">
      <alignment horizontal="left"/>
    </xf>
    <xf numFmtId="164" fontId="5" fillId="3" borderId="1" xfId="0" applyNumberFormat="1" applyFont="1" applyFill="1" applyBorder="1" applyAlignment="1">
      <alignment horizontal="left"/>
    </xf>
    <xf numFmtId="0" fontId="7" fillId="4" borderId="1" xfId="1" applyFont="1" applyFill="1" applyBorder="1" applyAlignment="1" applyProtection="1">
      <alignment horizontal="left" vertical="center" wrapText="1"/>
      <protection locked="0"/>
    </xf>
    <xf numFmtId="0" fontId="7" fillId="4" borderId="1" xfId="2" applyNumberFormat="1" applyFont="1" applyFill="1" applyBorder="1" applyAlignment="1" applyProtection="1">
      <alignment horizontal="left" textRotation="90" wrapText="1"/>
    </xf>
    <xf numFmtId="0" fontId="8" fillId="5" borderId="1" xfId="0" applyFont="1" applyFill="1" applyBorder="1" applyAlignment="1">
      <alignment horizontal="center"/>
    </xf>
    <xf numFmtId="1" fontId="7" fillId="4" borderId="1" xfId="2" applyNumberFormat="1" applyFont="1" applyFill="1" applyBorder="1" applyAlignment="1" applyProtection="1">
      <alignment horizontal="left" textRotation="90" wrapText="1"/>
    </xf>
    <xf numFmtId="2" fontId="5" fillId="5" borderId="1" xfId="0" applyNumberFormat="1" applyFont="1" applyFill="1" applyBorder="1" applyAlignment="1">
      <alignment horizontal="left"/>
    </xf>
    <xf numFmtId="164" fontId="5" fillId="5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164" fontId="6" fillId="3" borderId="1" xfId="0" applyNumberFormat="1" applyFont="1" applyFill="1" applyBorder="1" applyAlignment="1" applyProtection="1">
      <alignment horizontal="left"/>
      <protection locked="0"/>
    </xf>
    <xf numFmtId="164" fontId="6" fillId="2" borderId="1" xfId="0" applyNumberFormat="1" applyFont="1" applyFill="1" applyBorder="1" applyAlignment="1" applyProtection="1">
      <alignment horizontal="left"/>
      <protection locked="0"/>
    </xf>
    <xf numFmtId="0" fontId="8" fillId="5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165" fontId="5" fillId="2" borderId="1" xfId="0" applyNumberFormat="1" applyFont="1" applyFill="1" applyBorder="1" applyAlignment="1">
      <alignment horizontal="left"/>
    </xf>
    <xf numFmtId="2" fontId="7" fillId="4" borderId="1" xfId="2" applyNumberFormat="1" applyFont="1" applyFill="1" applyBorder="1" applyAlignment="1" applyProtection="1">
      <alignment horizontal="left" textRotation="90" wrapText="1"/>
    </xf>
    <xf numFmtId="2" fontId="5" fillId="5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left" vertical="center"/>
    </xf>
    <xf numFmtId="2" fontId="5" fillId="0" borderId="1" xfId="0" applyNumberFormat="1" applyFont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2" fontId="5" fillId="7" borderId="1" xfId="0" applyNumberFormat="1" applyFont="1" applyFill="1" applyBorder="1" applyAlignment="1">
      <alignment horizontal="left" vertical="center"/>
    </xf>
    <xf numFmtId="164" fontId="5" fillId="7" borderId="1" xfId="0" applyNumberFormat="1" applyFont="1" applyFill="1" applyBorder="1" applyAlignment="1">
      <alignment horizontal="left" vertical="center"/>
    </xf>
    <xf numFmtId="164" fontId="6" fillId="7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/>
    </xf>
    <xf numFmtId="2" fontId="5" fillId="7" borderId="1" xfId="0" applyNumberFormat="1" applyFont="1" applyFill="1" applyBorder="1" applyAlignment="1">
      <alignment horizontal="left"/>
    </xf>
    <xf numFmtId="164" fontId="5" fillId="7" borderId="1" xfId="0" applyNumberFormat="1" applyFont="1" applyFill="1" applyBorder="1" applyAlignment="1">
      <alignment horizontal="left"/>
    </xf>
    <xf numFmtId="164" fontId="6" fillId="7" borderId="1" xfId="0" applyNumberFormat="1" applyFont="1" applyFill="1" applyBorder="1" applyAlignment="1" applyProtection="1">
      <alignment horizontal="left"/>
      <protection locked="0"/>
    </xf>
    <xf numFmtId="0" fontId="10" fillId="7" borderId="1" xfId="0" applyFont="1" applyFill="1" applyBorder="1" applyAlignment="1">
      <alignment horizontal="left" vertical="center"/>
    </xf>
    <xf numFmtId="165" fontId="5" fillId="7" borderId="1" xfId="0" applyNumberFormat="1" applyFont="1" applyFill="1" applyBorder="1" applyAlignment="1">
      <alignment horizontal="left" vertical="center"/>
    </xf>
    <xf numFmtId="165" fontId="5" fillId="3" borderId="1" xfId="0" applyNumberFormat="1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workbookViewId="0">
      <selection activeCell="H22" sqref="H22:I22"/>
    </sheetView>
  </sheetViews>
  <sheetFormatPr defaultRowHeight="15" x14ac:dyDescent="0.25"/>
  <cols>
    <col min="1" max="1" width="25.7109375" style="13" bestFit="1" customWidth="1"/>
    <col min="2" max="2" width="34.7109375" style="13" bestFit="1" customWidth="1"/>
    <col min="3" max="10" width="3.5703125" style="13" bestFit="1" customWidth="1"/>
    <col min="11" max="11" width="4.42578125" style="13" bestFit="1" customWidth="1"/>
    <col min="12" max="15" width="3.5703125" style="13" bestFit="1" customWidth="1"/>
    <col min="16" max="16" width="4" style="13" bestFit="1" customWidth="1"/>
    <col min="17" max="17" width="27.42578125" style="13" bestFit="1" customWidth="1"/>
    <col min="18" max="18" width="3.5703125" style="13" bestFit="1" customWidth="1"/>
    <col min="19" max="19" width="5.42578125" style="13" bestFit="1" customWidth="1"/>
    <col min="20" max="20" width="8.28515625" style="13" bestFit="1" customWidth="1"/>
    <col min="21" max="21" width="7" style="13" bestFit="1" customWidth="1"/>
    <col min="22" max="24" width="8.5703125" style="13" bestFit="1" customWidth="1"/>
    <col min="25" max="25" width="15.7109375" style="13" bestFit="1" customWidth="1"/>
    <col min="26" max="16384" width="9.140625" style="13"/>
  </cols>
  <sheetData>
    <row r="1" spans="1:24" ht="50.25" customHeight="1" x14ac:dyDescent="0.2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4" s="12" customFormat="1" ht="91.5" x14ac:dyDescent="0.25">
      <c r="A2" s="24" t="s">
        <v>69</v>
      </c>
      <c r="B2" s="24" t="s">
        <v>24</v>
      </c>
      <c r="C2" s="27" t="s">
        <v>18</v>
      </c>
      <c r="D2" s="27" t="s">
        <v>0</v>
      </c>
      <c r="E2" s="27" t="s">
        <v>1</v>
      </c>
      <c r="F2" s="27" t="s">
        <v>2</v>
      </c>
      <c r="G2" s="27" t="s">
        <v>3</v>
      </c>
      <c r="H2" s="27" t="s">
        <v>4</v>
      </c>
      <c r="I2" s="27" t="s">
        <v>5</v>
      </c>
      <c r="J2" s="27" t="s">
        <v>6</v>
      </c>
      <c r="K2" s="27" t="s">
        <v>7</v>
      </c>
      <c r="L2" s="27" t="s">
        <v>8</v>
      </c>
      <c r="M2" s="27" t="s">
        <v>9</v>
      </c>
      <c r="N2" s="27" t="s">
        <v>10</v>
      </c>
      <c r="O2" s="27" t="s">
        <v>11</v>
      </c>
      <c r="P2" s="27" t="s">
        <v>12</v>
      </c>
      <c r="Q2" s="25" t="s">
        <v>13</v>
      </c>
      <c r="R2" s="25" t="s">
        <v>14</v>
      </c>
      <c r="S2" s="25" t="s">
        <v>19</v>
      </c>
      <c r="T2" s="25" t="s">
        <v>15</v>
      </c>
      <c r="U2" s="25" t="s">
        <v>21</v>
      </c>
      <c r="V2" s="25" t="s">
        <v>20</v>
      </c>
      <c r="W2" s="25" t="s">
        <v>22</v>
      </c>
      <c r="X2" s="25" t="s">
        <v>23</v>
      </c>
    </row>
    <row r="3" spans="1:24" s="6" customFormat="1" x14ac:dyDescent="0.25">
      <c r="A3" s="48" t="s">
        <v>25</v>
      </c>
      <c r="B3" s="48" t="s">
        <v>71</v>
      </c>
      <c r="C3" s="48">
        <v>20</v>
      </c>
      <c r="D3" s="48">
        <v>5</v>
      </c>
      <c r="E3" s="48"/>
      <c r="F3" s="48"/>
      <c r="G3" s="48"/>
      <c r="H3" s="48"/>
      <c r="I3" s="48"/>
      <c r="J3" s="48"/>
      <c r="K3" s="49">
        <v>4.6500000000000004</v>
      </c>
      <c r="L3" s="48"/>
      <c r="M3" s="48"/>
      <c r="N3" s="48">
        <v>8</v>
      </c>
      <c r="O3" s="48"/>
      <c r="P3" s="49"/>
      <c r="Q3" s="48"/>
      <c r="R3" s="48"/>
      <c r="S3" s="49">
        <f t="shared" ref="S3:S12" si="0">(C3+D3-E3-F3-G3-H3+I3+J3+K3+L3+M3+N3+O3+P3)</f>
        <v>37.65</v>
      </c>
      <c r="T3" s="48" t="s">
        <v>80</v>
      </c>
      <c r="U3" s="50">
        <v>180</v>
      </c>
      <c r="V3" s="50">
        <v>1260</v>
      </c>
      <c r="W3" s="50">
        <v>1500</v>
      </c>
      <c r="X3" s="51">
        <f t="shared" ref="X3:X12" si="1">SUM(V3,W3)</f>
        <v>2760</v>
      </c>
    </row>
    <row r="4" spans="1:24" s="47" customFormat="1" x14ac:dyDescent="0.25">
      <c r="A4" s="21" t="s">
        <v>46</v>
      </c>
      <c r="B4" s="21" t="s">
        <v>71</v>
      </c>
      <c r="C4" s="21">
        <v>20</v>
      </c>
      <c r="D4" s="21"/>
      <c r="E4" s="21"/>
      <c r="F4" s="21"/>
      <c r="G4" s="21"/>
      <c r="H4" s="21"/>
      <c r="I4" s="21"/>
      <c r="J4" s="21"/>
      <c r="K4" s="22"/>
      <c r="L4" s="21"/>
      <c r="M4" s="21"/>
      <c r="N4" s="21">
        <v>8</v>
      </c>
      <c r="O4" s="21"/>
      <c r="P4" s="22"/>
      <c r="Q4" s="3" t="s">
        <v>79</v>
      </c>
      <c r="R4" s="21"/>
      <c r="S4" s="22">
        <f t="shared" si="0"/>
        <v>28</v>
      </c>
      <c r="T4" s="21" t="s">
        <v>16</v>
      </c>
      <c r="U4" s="23">
        <v>180</v>
      </c>
      <c r="V4" s="23">
        <v>1260</v>
      </c>
      <c r="W4" s="23">
        <v>1500</v>
      </c>
      <c r="X4" s="33">
        <f t="shared" si="1"/>
        <v>2760</v>
      </c>
    </row>
    <row r="5" spans="1:24" s="6" customFormat="1" x14ac:dyDescent="0.25">
      <c r="A5" s="21" t="s">
        <v>56</v>
      </c>
      <c r="B5" s="21" t="s">
        <v>71</v>
      </c>
      <c r="C5" s="21">
        <v>20</v>
      </c>
      <c r="D5" s="21"/>
      <c r="E5" s="21">
        <v>3</v>
      </c>
      <c r="F5" s="21"/>
      <c r="G5" s="21"/>
      <c r="H5" s="21">
        <v>9</v>
      </c>
      <c r="I5" s="21">
        <v>6</v>
      </c>
      <c r="J5" s="21"/>
      <c r="K5" s="22"/>
      <c r="L5" s="21"/>
      <c r="M5" s="21"/>
      <c r="N5" s="21">
        <v>6</v>
      </c>
      <c r="O5" s="21"/>
      <c r="P5" s="21">
        <v>8</v>
      </c>
      <c r="Q5" s="21"/>
      <c r="R5" s="21"/>
      <c r="S5" s="22">
        <f t="shared" si="0"/>
        <v>28</v>
      </c>
      <c r="T5" s="21" t="s">
        <v>16</v>
      </c>
      <c r="U5" s="23">
        <v>180</v>
      </c>
      <c r="V5" s="23">
        <v>1260</v>
      </c>
      <c r="W5" s="23">
        <v>1500</v>
      </c>
      <c r="X5" s="33">
        <f t="shared" si="1"/>
        <v>2760</v>
      </c>
    </row>
    <row r="6" spans="1:24" s="6" customFormat="1" x14ac:dyDescent="0.25">
      <c r="A6" s="30" t="s">
        <v>31</v>
      </c>
      <c r="B6" s="30" t="s">
        <v>71</v>
      </c>
      <c r="C6" s="30">
        <v>20</v>
      </c>
      <c r="D6" s="30"/>
      <c r="E6" s="30"/>
      <c r="F6" s="30"/>
      <c r="G6" s="30"/>
      <c r="H6" s="30">
        <v>9</v>
      </c>
      <c r="I6" s="30">
        <v>6</v>
      </c>
      <c r="J6" s="30"/>
      <c r="K6" s="31"/>
      <c r="L6" s="30"/>
      <c r="M6" s="30"/>
      <c r="N6" s="30">
        <v>4</v>
      </c>
      <c r="O6" s="30"/>
      <c r="P6" s="31"/>
      <c r="Q6" s="14" t="s">
        <v>79</v>
      </c>
      <c r="R6" s="30"/>
      <c r="S6" s="31">
        <f t="shared" si="0"/>
        <v>21</v>
      </c>
      <c r="T6" s="30" t="s">
        <v>17</v>
      </c>
      <c r="U6" s="32">
        <v>180</v>
      </c>
      <c r="V6" s="32">
        <v>1260</v>
      </c>
      <c r="W6" s="32">
        <v>1500</v>
      </c>
      <c r="X6" s="34">
        <f t="shared" si="1"/>
        <v>2760</v>
      </c>
    </row>
    <row r="7" spans="1:24" s="6" customFormat="1" x14ac:dyDescent="0.25">
      <c r="A7" s="30" t="s">
        <v>30</v>
      </c>
      <c r="B7" s="30" t="s">
        <v>71</v>
      </c>
      <c r="C7" s="30">
        <v>20</v>
      </c>
      <c r="D7" s="30"/>
      <c r="E7" s="30"/>
      <c r="F7" s="30"/>
      <c r="G7" s="30">
        <v>7</v>
      </c>
      <c r="H7" s="30"/>
      <c r="I7" s="30"/>
      <c r="J7" s="30"/>
      <c r="K7" s="31"/>
      <c r="L7" s="30"/>
      <c r="M7" s="30"/>
      <c r="N7" s="30">
        <v>8</v>
      </c>
      <c r="O7" s="30"/>
      <c r="P7" s="31"/>
      <c r="Q7" s="30"/>
      <c r="R7" s="30"/>
      <c r="S7" s="31">
        <f t="shared" si="0"/>
        <v>21</v>
      </c>
      <c r="T7" s="30" t="s">
        <v>17</v>
      </c>
      <c r="U7" s="32">
        <v>180</v>
      </c>
      <c r="V7" s="32">
        <v>1260</v>
      </c>
      <c r="W7" s="32">
        <v>1500</v>
      </c>
      <c r="X7" s="34">
        <f t="shared" si="1"/>
        <v>2760</v>
      </c>
    </row>
    <row r="8" spans="1:24" s="6" customFormat="1" x14ac:dyDescent="0.25">
      <c r="A8" s="30" t="s">
        <v>61</v>
      </c>
      <c r="B8" s="30" t="s">
        <v>71</v>
      </c>
      <c r="C8" s="30">
        <v>20</v>
      </c>
      <c r="D8" s="30"/>
      <c r="E8" s="30"/>
      <c r="F8" s="30"/>
      <c r="G8" s="30"/>
      <c r="H8" s="30">
        <v>18</v>
      </c>
      <c r="I8" s="30">
        <v>6</v>
      </c>
      <c r="J8" s="30"/>
      <c r="K8" s="31">
        <v>4.2</v>
      </c>
      <c r="L8" s="30"/>
      <c r="M8" s="30"/>
      <c r="N8" s="30"/>
      <c r="O8" s="30"/>
      <c r="P8" s="30">
        <v>7.6</v>
      </c>
      <c r="Q8" s="30"/>
      <c r="R8" s="30"/>
      <c r="S8" s="31">
        <f>(C8+D8-E8-F8-G8-H8+I8+J8+K8+L8+M8+N8+O8+P8)</f>
        <v>19.799999999999997</v>
      </c>
      <c r="T8" s="30" t="s">
        <v>17</v>
      </c>
      <c r="U8" s="32">
        <v>180</v>
      </c>
      <c r="V8" s="32">
        <v>1260</v>
      </c>
      <c r="W8" s="32">
        <v>1500</v>
      </c>
      <c r="X8" s="34">
        <f>SUM(V8,W8)</f>
        <v>2760</v>
      </c>
    </row>
    <row r="9" spans="1:24" s="6" customFormat="1" x14ac:dyDescent="0.25">
      <c r="A9" s="30" t="s">
        <v>60</v>
      </c>
      <c r="B9" s="30" t="s">
        <v>71</v>
      </c>
      <c r="C9" s="30">
        <v>20</v>
      </c>
      <c r="D9" s="30"/>
      <c r="E9" s="30"/>
      <c r="F9" s="30"/>
      <c r="G9" s="30"/>
      <c r="H9" s="30">
        <v>18</v>
      </c>
      <c r="I9" s="30"/>
      <c r="J9" s="30"/>
      <c r="K9" s="31"/>
      <c r="L9" s="30"/>
      <c r="M9" s="30"/>
      <c r="N9" s="30">
        <v>8</v>
      </c>
      <c r="O9" s="30"/>
      <c r="P9" s="30">
        <v>9.3000000000000007</v>
      </c>
      <c r="Q9" s="30"/>
      <c r="R9" s="30"/>
      <c r="S9" s="31">
        <f t="shared" si="0"/>
        <v>19.3</v>
      </c>
      <c r="T9" s="30" t="s">
        <v>17</v>
      </c>
      <c r="U9" s="32">
        <v>180</v>
      </c>
      <c r="V9" s="32">
        <v>1260</v>
      </c>
      <c r="W9" s="32">
        <v>1500</v>
      </c>
      <c r="X9" s="34">
        <f t="shared" si="1"/>
        <v>2760</v>
      </c>
    </row>
    <row r="10" spans="1:24" s="6" customFormat="1" x14ac:dyDescent="0.25">
      <c r="A10" s="30" t="s">
        <v>40</v>
      </c>
      <c r="B10" s="30" t="s">
        <v>71</v>
      </c>
      <c r="C10" s="30">
        <v>20</v>
      </c>
      <c r="D10" s="30"/>
      <c r="E10" s="30"/>
      <c r="F10" s="30"/>
      <c r="G10" s="30"/>
      <c r="H10" s="30">
        <v>18</v>
      </c>
      <c r="I10" s="30"/>
      <c r="J10" s="30"/>
      <c r="K10" s="31"/>
      <c r="L10" s="30"/>
      <c r="M10" s="30"/>
      <c r="N10" s="30">
        <v>6</v>
      </c>
      <c r="O10" s="30"/>
      <c r="P10" s="38">
        <v>7.3</v>
      </c>
      <c r="Q10" s="30"/>
      <c r="R10" s="30"/>
      <c r="S10" s="31">
        <f t="shared" si="0"/>
        <v>15.3</v>
      </c>
      <c r="T10" s="30" t="s">
        <v>17</v>
      </c>
      <c r="U10" s="32">
        <v>180</v>
      </c>
      <c r="V10" s="32">
        <v>1260</v>
      </c>
      <c r="W10" s="32">
        <v>1500</v>
      </c>
      <c r="X10" s="34">
        <f t="shared" si="1"/>
        <v>2760</v>
      </c>
    </row>
    <row r="11" spans="1:24" s="6" customFormat="1" x14ac:dyDescent="0.25">
      <c r="A11" s="30" t="s">
        <v>33</v>
      </c>
      <c r="B11" s="30" t="s">
        <v>71</v>
      </c>
      <c r="C11" s="30">
        <v>20</v>
      </c>
      <c r="D11" s="30"/>
      <c r="E11" s="30"/>
      <c r="F11" s="30">
        <v>5</v>
      </c>
      <c r="G11" s="30"/>
      <c r="H11" s="30"/>
      <c r="I11" s="30"/>
      <c r="J11" s="30"/>
      <c r="K11" s="30"/>
      <c r="L11" s="30"/>
      <c r="M11" s="30"/>
      <c r="N11" s="30"/>
      <c r="O11" s="30"/>
      <c r="P11" s="31"/>
      <c r="Q11" s="30"/>
      <c r="R11" s="30"/>
      <c r="S11" s="31">
        <f t="shared" si="0"/>
        <v>15</v>
      </c>
      <c r="T11" s="30" t="s">
        <v>17</v>
      </c>
      <c r="U11" s="32">
        <v>180</v>
      </c>
      <c r="V11" s="32">
        <v>1260</v>
      </c>
      <c r="W11" s="32">
        <v>1500</v>
      </c>
      <c r="X11" s="34">
        <f t="shared" si="1"/>
        <v>2760</v>
      </c>
    </row>
    <row r="12" spans="1:24" s="6" customFormat="1" x14ac:dyDescent="0.25">
      <c r="A12" s="30" t="s">
        <v>39</v>
      </c>
      <c r="B12" s="30" t="s">
        <v>71</v>
      </c>
      <c r="C12" s="30">
        <v>20</v>
      </c>
      <c r="D12" s="30"/>
      <c r="E12" s="30"/>
      <c r="F12" s="30"/>
      <c r="G12" s="30">
        <v>7</v>
      </c>
      <c r="H12" s="30">
        <v>9</v>
      </c>
      <c r="I12" s="30">
        <v>6</v>
      </c>
      <c r="J12" s="30"/>
      <c r="K12" s="30"/>
      <c r="L12" s="30"/>
      <c r="M12" s="30"/>
      <c r="N12" s="30">
        <v>4</v>
      </c>
      <c r="O12" s="30"/>
      <c r="P12" s="31"/>
      <c r="Q12" s="30"/>
      <c r="R12" s="30"/>
      <c r="S12" s="31">
        <f t="shared" si="0"/>
        <v>14</v>
      </c>
      <c r="T12" s="30" t="s">
        <v>17</v>
      </c>
      <c r="U12" s="32">
        <v>180</v>
      </c>
      <c r="V12" s="32">
        <v>1260</v>
      </c>
      <c r="W12" s="32">
        <v>1500</v>
      </c>
      <c r="X12" s="34">
        <f t="shared" si="1"/>
        <v>2760</v>
      </c>
    </row>
    <row r="13" spans="1:24" s="6" customFormat="1" x14ac:dyDescent="0.25">
      <c r="T13" s="9"/>
    </row>
    <row r="14" spans="1:24" s="6" customFormat="1" x14ac:dyDescent="0.25"/>
    <row r="15" spans="1:24" s="6" customFormat="1" x14ac:dyDescent="0.25"/>
    <row r="16" spans="1:24" s="6" customFormat="1" x14ac:dyDescent="0.25"/>
    <row r="17" s="6" customFormat="1" x14ac:dyDescent="0.25"/>
    <row r="18" s="6" customFormat="1" x14ac:dyDescent="0.25"/>
    <row r="19" s="6" customFormat="1" x14ac:dyDescent="0.25"/>
    <row r="20" s="6" customFormat="1" x14ac:dyDescent="0.25"/>
    <row r="21" s="6" customFormat="1" x14ac:dyDescent="0.25"/>
    <row r="22" s="6" customFormat="1" x14ac:dyDescent="0.25"/>
  </sheetData>
  <mergeCells count="1">
    <mergeCell ref="A1:X1"/>
  </mergeCells>
  <pageMargins left="0.7" right="0.7" top="0.75" bottom="0.75" header="0.3" footer="0.3"/>
  <pageSetup paperSize="9" scale="69" orientation="landscape" r:id="rId1"/>
  <ignoredErrors>
    <ignoredError sqref="X3 X9 X10:X12 X7 X4:X6 X8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2"/>
  <sheetViews>
    <sheetView workbookViewId="0">
      <selection sqref="A1:X1"/>
    </sheetView>
  </sheetViews>
  <sheetFormatPr defaultRowHeight="15" x14ac:dyDescent="0.25"/>
  <cols>
    <col min="1" max="1" width="28.42578125" style="13" bestFit="1" customWidth="1"/>
    <col min="2" max="2" width="21.5703125" style="13" bestFit="1" customWidth="1"/>
    <col min="3" max="10" width="3.5703125" style="13" bestFit="1" customWidth="1"/>
    <col min="11" max="11" width="4.42578125" style="42" bestFit="1" customWidth="1"/>
    <col min="12" max="15" width="3.5703125" style="13" bestFit="1" customWidth="1"/>
    <col min="16" max="16" width="4" style="13" bestFit="1" customWidth="1"/>
    <col min="17" max="17" width="26.42578125" style="13" customWidth="1"/>
    <col min="18" max="18" width="3.5703125" style="13" hidden="1" customWidth="1"/>
    <col min="19" max="19" width="5.42578125" style="13" bestFit="1" customWidth="1"/>
    <col min="20" max="20" width="8.28515625" style="13" bestFit="1" customWidth="1"/>
    <col min="21" max="21" width="7" style="13" bestFit="1" customWidth="1"/>
    <col min="22" max="22" width="8.5703125" style="13" bestFit="1" customWidth="1"/>
    <col min="23" max="23" width="7" style="13" bestFit="1" customWidth="1"/>
    <col min="24" max="24" width="8.5703125" style="13" bestFit="1" customWidth="1"/>
    <col min="25" max="25" width="20.7109375" style="13" bestFit="1" customWidth="1"/>
    <col min="26" max="16384" width="9.140625" style="13"/>
  </cols>
  <sheetData>
    <row r="1" spans="1:24" ht="50.25" customHeight="1" x14ac:dyDescent="0.2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4" s="35" customFormat="1" ht="91.5" x14ac:dyDescent="0.25">
      <c r="A2" s="24" t="s">
        <v>69</v>
      </c>
      <c r="B2" s="24" t="s">
        <v>24</v>
      </c>
      <c r="C2" s="27" t="s">
        <v>18</v>
      </c>
      <c r="D2" s="27" t="s">
        <v>0</v>
      </c>
      <c r="E2" s="27" t="s">
        <v>1</v>
      </c>
      <c r="F2" s="27" t="s">
        <v>2</v>
      </c>
      <c r="G2" s="27" t="s">
        <v>3</v>
      </c>
      <c r="H2" s="27" t="s">
        <v>4</v>
      </c>
      <c r="I2" s="27" t="s">
        <v>5</v>
      </c>
      <c r="J2" s="27" t="s">
        <v>6</v>
      </c>
      <c r="K2" s="39" t="s">
        <v>7</v>
      </c>
      <c r="L2" s="27" t="s">
        <v>8</v>
      </c>
      <c r="M2" s="27" t="s">
        <v>9</v>
      </c>
      <c r="N2" s="27" t="s">
        <v>10</v>
      </c>
      <c r="O2" s="27" t="s">
        <v>11</v>
      </c>
      <c r="P2" s="27" t="s">
        <v>12</v>
      </c>
      <c r="Q2" s="25" t="s">
        <v>13</v>
      </c>
      <c r="R2" s="25" t="s">
        <v>14</v>
      </c>
      <c r="S2" s="25" t="s">
        <v>19</v>
      </c>
      <c r="T2" s="25" t="s">
        <v>15</v>
      </c>
      <c r="U2" s="25" t="s">
        <v>21</v>
      </c>
      <c r="V2" s="25" t="s">
        <v>20</v>
      </c>
      <c r="W2" s="25" t="s">
        <v>22</v>
      </c>
      <c r="X2" s="25" t="s">
        <v>23</v>
      </c>
    </row>
    <row r="3" spans="1:24" s="6" customFormat="1" x14ac:dyDescent="0.25">
      <c r="A3" s="43" t="s">
        <v>28</v>
      </c>
      <c r="B3" s="52" t="s">
        <v>77</v>
      </c>
      <c r="C3" s="43">
        <v>20</v>
      </c>
      <c r="D3" s="43"/>
      <c r="E3" s="43"/>
      <c r="F3" s="43"/>
      <c r="G3" s="43"/>
      <c r="H3" s="43">
        <v>9</v>
      </c>
      <c r="I3" s="43">
        <v>6</v>
      </c>
      <c r="J3" s="43"/>
      <c r="K3" s="44"/>
      <c r="L3" s="43">
        <v>5</v>
      </c>
      <c r="M3" s="43"/>
      <c r="N3" s="43">
        <v>10</v>
      </c>
      <c r="O3" s="43"/>
      <c r="P3" s="53">
        <v>9.3000000000000007</v>
      </c>
      <c r="Q3" s="43"/>
      <c r="R3" s="43"/>
      <c r="S3" s="44">
        <f t="shared" ref="S3:S15" si="0">(C3+D3-E3-F3-G3-H3+I3+J3+K3+L3+M3+N3+O3+P3)</f>
        <v>41.3</v>
      </c>
      <c r="T3" s="43" t="s">
        <v>80</v>
      </c>
      <c r="U3" s="45">
        <v>180</v>
      </c>
      <c r="V3" s="45">
        <v>1260</v>
      </c>
      <c r="W3" s="45">
        <v>275</v>
      </c>
      <c r="X3" s="46">
        <f>SUM(V3,W3)</f>
        <v>1535</v>
      </c>
    </row>
    <row r="4" spans="1:24" s="6" customFormat="1" x14ac:dyDescent="0.25">
      <c r="A4" s="3" t="s">
        <v>42</v>
      </c>
      <c r="B4" s="36" t="s">
        <v>78</v>
      </c>
      <c r="C4" s="3">
        <v>20</v>
      </c>
      <c r="D4" s="3">
        <v>5</v>
      </c>
      <c r="E4" s="3"/>
      <c r="F4" s="3"/>
      <c r="G4" s="3"/>
      <c r="H4" s="3"/>
      <c r="I4" s="3"/>
      <c r="J4" s="3"/>
      <c r="K4" s="17">
        <v>2.65</v>
      </c>
      <c r="L4" s="3"/>
      <c r="M4" s="3"/>
      <c r="N4" s="3">
        <v>4</v>
      </c>
      <c r="O4" s="3"/>
      <c r="P4" s="3"/>
      <c r="Q4" s="3"/>
      <c r="R4" s="3"/>
      <c r="S4" s="17">
        <f>(C4+D4-E4-F4-G4-H4+I4+J4+K4+L4+M4+N4+O4+P4)</f>
        <v>31.65</v>
      </c>
      <c r="T4" s="3" t="s">
        <v>16</v>
      </c>
      <c r="U4" s="18">
        <v>180</v>
      </c>
      <c r="V4" s="18">
        <v>1260</v>
      </c>
      <c r="W4" s="18">
        <v>275</v>
      </c>
      <c r="X4" s="4">
        <f>SUM(V4,W4)</f>
        <v>1535</v>
      </c>
    </row>
    <row r="5" spans="1:24" s="6" customFormat="1" x14ac:dyDescent="0.25">
      <c r="A5" s="3" t="s">
        <v>41</v>
      </c>
      <c r="B5" s="36" t="s">
        <v>77</v>
      </c>
      <c r="C5" s="3">
        <v>20</v>
      </c>
      <c r="D5" s="3">
        <v>5</v>
      </c>
      <c r="E5" s="3"/>
      <c r="F5" s="3"/>
      <c r="G5" s="3"/>
      <c r="H5" s="3"/>
      <c r="I5" s="3"/>
      <c r="J5" s="3"/>
      <c r="K5" s="17"/>
      <c r="L5" s="3"/>
      <c r="M5" s="3"/>
      <c r="N5" s="3">
        <v>4</v>
      </c>
      <c r="O5" s="3"/>
      <c r="P5" s="3"/>
      <c r="Q5" s="3"/>
      <c r="R5" s="3"/>
      <c r="S5" s="17">
        <f t="shared" si="0"/>
        <v>29</v>
      </c>
      <c r="T5" s="3" t="s">
        <v>16</v>
      </c>
      <c r="U5" s="18">
        <v>180</v>
      </c>
      <c r="V5" s="18">
        <v>1260</v>
      </c>
      <c r="W5" s="18">
        <v>275</v>
      </c>
      <c r="X5" s="4">
        <f t="shared" ref="X5:X15" si="1">SUM(V5,W5)</f>
        <v>1535</v>
      </c>
    </row>
    <row r="6" spans="1:24" s="6" customFormat="1" x14ac:dyDescent="0.25">
      <c r="A6" s="3" t="s">
        <v>59</v>
      </c>
      <c r="B6" s="36" t="s">
        <v>77</v>
      </c>
      <c r="C6" s="3">
        <v>20</v>
      </c>
      <c r="D6" s="3"/>
      <c r="E6" s="3"/>
      <c r="F6" s="3"/>
      <c r="G6" s="3"/>
      <c r="H6" s="3">
        <v>9</v>
      </c>
      <c r="I6" s="3"/>
      <c r="J6" s="3"/>
      <c r="K6" s="17"/>
      <c r="L6" s="3"/>
      <c r="M6" s="3"/>
      <c r="N6" s="3">
        <v>8</v>
      </c>
      <c r="O6" s="3"/>
      <c r="P6" s="3">
        <v>8.6999999999999993</v>
      </c>
      <c r="Q6" s="3"/>
      <c r="R6" s="3"/>
      <c r="S6" s="17">
        <f t="shared" si="0"/>
        <v>27.7</v>
      </c>
      <c r="T6" s="3" t="s">
        <v>16</v>
      </c>
      <c r="U6" s="18">
        <v>180</v>
      </c>
      <c r="V6" s="18">
        <v>1260</v>
      </c>
      <c r="W6" s="18">
        <v>275</v>
      </c>
      <c r="X6" s="4">
        <f t="shared" si="1"/>
        <v>1535</v>
      </c>
    </row>
    <row r="7" spans="1:24" s="6" customFormat="1" x14ac:dyDescent="0.25">
      <c r="A7" s="3" t="s">
        <v>37</v>
      </c>
      <c r="B7" s="36" t="s">
        <v>78</v>
      </c>
      <c r="C7" s="3">
        <v>20</v>
      </c>
      <c r="D7" s="3">
        <v>5</v>
      </c>
      <c r="E7" s="3"/>
      <c r="F7" s="3"/>
      <c r="G7" s="3"/>
      <c r="H7" s="3"/>
      <c r="I7" s="3"/>
      <c r="J7" s="3"/>
      <c r="K7" s="17"/>
      <c r="L7" s="3"/>
      <c r="M7" s="3"/>
      <c r="N7" s="3"/>
      <c r="O7" s="3"/>
      <c r="P7" s="3"/>
      <c r="Q7" s="3" t="s">
        <v>79</v>
      </c>
      <c r="R7" s="3"/>
      <c r="S7" s="17">
        <f t="shared" si="0"/>
        <v>25</v>
      </c>
      <c r="T7" s="3" t="s">
        <v>16</v>
      </c>
      <c r="U7" s="18">
        <v>180</v>
      </c>
      <c r="V7" s="18">
        <v>1260</v>
      </c>
      <c r="W7" s="18">
        <v>275</v>
      </c>
      <c r="X7" s="4">
        <f t="shared" si="1"/>
        <v>1535</v>
      </c>
    </row>
    <row r="8" spans="1:24" s="6" customFormat="1" x14ac:dyDescent="0.25">
      <c r="A8" s="3" t="s">
        <v>54</v>
      </c>
      <c r="B8" s="36" t="s">
        <v>77</v>
      </c>
      <c r="C8" s="3">
        <v>20</v>
      </c>
      <c r="D8" s="3"/>
      <c r="E8" s="3"/>
      <c r="F8" s="3"/>
      <c r="G8" s="3">
        <v>7</v>
      </c>
      <c r="H8" s="3"/>
      <c r="I8" s="3">
        <v>6</v>
      </c>
      <c r="J8" s="3"/>
      <c r="K8" s="17"/>
      <c r="L8" s="3"/>
      <c r="M8" s="3"/>
      <c r="N8" s="3">
        <v>6</v>
      </c>
      <c r="O8" s="3"/>
      <c r="P8" s="3"/>
      <c r="Q8" s="3"/>
      <c r="R8" s="3"/>
      <c r="S8" s="17">
        <f t="shared" si="0"/>
        <v>25</v>
      </c>
      <c r="T8" s="3" t="s">
        <v>16</v>
      </c>
      <c r="U8" s="18">
        <v>180</v>
      </c>
      <c r="V8" s="18">
        <v>1260</v>
      </c>
      <c r="W8" s="18">
        <v>275</v>
      </c>
      <c r="X8" s="4">
        <f t="shared" si="1"/>
        <v>1535</v>
      </c>
    </row>
    <row r="9" spans="1:24" s="6" customFormat="1" x14ac:dyDescent="0.25">
      <c r="A9" s="3" t="s">
        <v>36</v>
      </c>
      <c r="B9" s="36" t="s">
        <v>78</v>
      </c>
      <c r="C9" s="3">
        <v>20</v>
      </c>
      <c r="D9" s="3"/>
      <c r="E9" s="3"/>
      <c r="F9" s="3"/>
      <c r="G9" s="3"/>
      <c r="H9" s="3">
        <v>9</v>
      </c>
      <c r="I9" s="3">
        <v>6</v>
      </c>
      <c r="J9" s="3"/>
      <c r="K9" s="17">
        <v>3.19</v>
      </c>
      <c r="L9" s="3"/>
      <c r="M9" s="3"/>
      <c r="N9" s="3">
        <v>4</v>
      </c>
      <c r="O9" s="3"/>
      <c r="P9" s="3"/>
      <c r="Q9" s="3"/>
      <c r="R9" s="3"/>
      <c r="S9" s="17">
        <f t="shared" si="0"/>
        <v>24.19</v>
      </c>
      <c r="T9" s="3" t="s">
        <v>16</v>
      </c>
      <c r="U9" s="18">
        <v>180</v>
      </c>
      <c r="V9" s="18">
        <v>1260</v>
      </c>
      <c r="W9" s="18">
        <v>275</v>
      </c>
      <c r="X9" s="4">
        <f t="shared" si="1"/>
        <v>1535</v>
      </c>
    </row>
    <row r="10" spans="1:24" s="6" customFormat="1" x14ac:dyDescent="0.25">
      <c r="A10" s="3" t="s">
        <v>45</v>
      </c>
      <c r="B10" s="36" t="s">
        <v>77</v>
      </c>
      <c r="C10" s="3">
        <v>20</v>
      </c>
      <c r="D10" s="3"/>
      <c r="E10" s="3"/>
      <c r="F10" s="3"/>
      <c r="G10" s="3"/>
      <c r="H10" s="3">
        <v>9</v>
      </c>
      <c r="I10" s="3">
        <v>6</v>
      </c>
      <c r="J10" s="3"/>
      <c r="K10" s="17"/>
      <c r="L10" s="3"/>
      <c r="M10" s="3"/>
      <c r="N10" s="3">
        <v>4</v>
      </c>
      <c r="O10" s="3"/>
      <c r="P10" s="3"/>
      <c r="Q10" s="3" t="s">
        <v>79</v>
      </c>
      <c r="R10" s="3"/>
      <c r="S10" s="17">
        <f t="shared" si="0"/>
        <v>21</v>
      </c>
      <c r="T10" s="3" t="s">
        <v>16</v>
      </c>
      <c r="U10" s="18">
        <v>180</v>
      </c>
      <c r="V10" s="18">
        <v>1260</v>
      </c>
      <c r="W10" s="18">
        <v>275</v>
      </c>
      <c r="X10" s="4">
        <f>SUM(V10,W10)</f>
        <v>1535</v>
      </c>
    </row>
    <row r="11" spans="1:24" s="6" customFormat="1" x14ac:dyDescent="0.25">
      <c r="A11" s="3" t="s">
        <v>29</v>
      </c>
      <c r="B11" s="36" t="s">
        <v>77</v>
      </c>
      <c r="C11" s="3">
        <v>20</v>
      </c>
      <c r="D11" s="3"/>
      <c r="E11" s="3"/>
      <c r="F11" s="3"/>
      <c r="G11" s="3"/>
      <c r="H11" s="3">
        <v>9</v>
      </c>
      <c r="I11" s="3"/>
      <c r="J11" s="3"/>
      <c r="K11" s="17"/>
      <c r="L11" s="3"/>
      <c r="M11" s="3"/>
      <c r="N11" s="3">
        <v>10</v>
      </c>
      <c r="O11" s="3"/>
      <c r="P11" s="3"/>
      <c r="Q11" s="3"/>
      <c r="R11" s="3"/>
      <c r="S11" s="17">
        <f t="shared" si="0"/>
        <v>21</v>
      </c>
      <c r="T11" s="3" t="s">
        <v>16</v>
      </c>
      <c r="U11" s="18">
        <v>180</v>
      </c>
      <c r="V11" s="18">
        <v>1260</v>
      </c>
      <c r="W11" s="18">
        <v>275</v>
      </c>
      <c r="X11" s="4">
        <f t="shared" si="1"/>
        <v>1535</v>
      </c>
    </row>
    <row r="12" spans="1:24" s="6" customFormat="1" x14ac:dyDescent="0.25">
      <c r="A12" s="3" t="s">
        <v>67</v>
      </c>
      <c r="B12" s="36" t="s">
        <v>78</v>
      </c>
      <c r="C12" s="3">
        <v>20</v>
      </c>
      <c r="D12" s="3"/>
      <c r="E12" s="3"/>
      <c r="F12" s="3">
        <v>5</v>
      </c>
      <c r="G12" s="3">
        <v>7</v>
      </c>
      <c r="H12" s="3"/>
      <c r="I12" s="3"/>
      <c r="J12" s="3"/>
      <c r="K12" s="17">
        <v>4.51</v>
      </c>
      <c r="L12" s="3"/>
      <c r="M12" s="3"/>
      <c r="N12" s="3">
        <v>4</v>
      </c>
      <c r="O12" s="3"/>
      <c r="P12" s="3"/>
      <c r="Q12" s="3"/>
      <c r="R12" s="3"/>
      <c r="S12" s="17">
        <f t="shared" si="0"/>
        <v>16.509999999999998</v>
      </c>
      <c r="T12" s="3" t="s">
        <v>16</v>
      </c>
      <c r="U12" s="18">
        <v>180</v>
      </c>
      <c r="V12" s="18">
        <v>1260</v>
      </c>
      <c r="W12" s="18">
        <v>275</v>
      </c>
      <c r="X12" s="4">
        <f t="shared" si="1"/>
        <v>1535</v>
      </c>
    </row>
    <row r="13" spans="1:24" s="6" customFormat="1" x14ac:dyDescent="0.25">
      <c r="A13" s="14" t="s">
        <v>68</v>
      </c>
      <c r="B13" s="37" t="s">
        <v>78</v>
      </c>
      <c r="C13" s="14">
        <v>20</v>
      </c>
      <c r="D13" s="14"/>
      <c r="E13" s="14"/>
      <c r="F13" s="14">
        <v>5</v>
      </c>
      <c r="G13" s="14">
        <v>7</v>
      </c>
      <c r="H13" s="14"/>
      <c r="I13" s="14"/>
      <c r="J13" s="14"/>
      <c r="K13" s="19">
        <v>4.3</v>
      </c>
      <c r="L13" s="14"/>
      <c r="M13" s="14"/>
      <c r="N13" s="14">
        <v>4</v>
      </c>
      <c r="O13" s="14"/>
      <c r="P13" s="14"/>
      <c r="Q13" s="14"/>
      <c r="R13" s="14"/>
      <c r="S13" s="19">
        <f t="shared" si="0"/>
        <v>16.3</v>
      </c>
      <c r="T13" s="14" t="s">
        <v>17</v>
      </c>
      <c r="U13" s="20">
        <v>180</v>
      </c>
      <c r="V13" s="20">
        <v>1260</v>
      </c>
      <c r="W13" s="20">
        <v>275</v>
      </c>
      <c r="X13" s="15">
        <f t="shared" si="1"/>
        <v>1535</v>
      </c>
    </row>
    <row r="14" spans="1:24" s="6" customFormat="1" x14ac:dyDescent="0.25">
      <c r="A14" s="14" t="s">
        <v>49</v>
      </c>
      <c r="B14" s="37" t="s">
        <v>77</v>
      </c>
      <c r="C14" s="14">
        <v>20</v>
      </c>
      <c r="D14" s="14"/>
      <c r="E14" s="14"/>
      <c r="F14" s="14">
        <v>5</v>
      </c>
      <c r="G14" s="14"/>
      <c r="H14" s="14">
        <v>9</v>
      </c>
      <c r="I14" s="14">
        <v>6</v>
      </c>
      <c r="J14" s="14"/>
      <c r="K14" s="19"/>
      <c r="L14" s="14"/>
      <c r="M14" s="14"/>
      <c r="N14" s="14">
        <v>4</v>
      </c>
      <c r="O14" s="14"/>
      <c r="P14" s="14"/>
      <c r="Q14" s="14"/>
      <c r="R14" s="14"/>
      <c r="S14" s="19">
        <f t="shared" si="0"/>
        <v>16</v>
      </c>
      <c r="T14" s="14" t="s">
        <v>17</v>
      </c>
      <c r="U14" s="20">
        <v>180</v>
      </c>
      <c r="V14" s="20">
        <v>1260</v>
      </c>
      <c r="W14" s="20">
        <v>275</v>
      </c>
      <c r="X14" s="15">
        <f t="shared" si="1"/>
        <v>1535</v>
      </c>
    </row>
    <row r="15" spans="1:24" s="6" customFormat="1" x14ac:dyDescent="0.25">
      <c r="A15" s="14" t="s">
        <v>65</v>
      </c>
      <c r="B15" s="37" t="s">
        <v>78</v>
      </c>
      <c r="C15" s="14">
        <v>20</v>
      </c>
      <c r="D15" s="14"/>
      <c r="E15" s="14"/>
      <c r="F15" s="14"/>
      <c r="G15" s="14"/>
      <c r="H15" s="14">
        <v>9</v>
      </c>
      <c r="I15" s="14"/>
      <c r="J15" s="14"/>
      <c r="K15" s="19">
        <v>4.5</v>
      </c>
      <c r="L15" s="14"/>
      <c r="M15" s="14"/>
      <c r="N15" s="14"/>
      <c r="O15" s="14"/>
      <c r="P15" s="14"/>
      <c r="Q15" s="14"/>
      <c r="R15" s="14"/>
      <c r="S15" s="19">
        <f t="shared" si="0"/>
        <v>15.5</v>
      </c>
      <c r="T15" s="14" t="s">
        <v>17</v>
      </c>
      <c r="U15" s="20">
        <v>180</v>
      </c>
      <c r="V15" s="20">
        <v>1260</v>
      </c>
      <c r="W15" s="20">
        <v>275</v>
      </c>
      <c r="X15" s="15">
        <f t="shared" si="1"/>
        <v>1535</v>
      </c>
    </row>
    <row r="16" spans="1:24" s="6" customFormat="1" x14ac:dyDescent="0.25">
      <c r="K16" s="41"/>
    </row>
    <row r="17" spans="11:11" s="6" customFormat="1" x14ac:dyDescent="0.25">
      <c r="K17" s="41"/>
    </row>
    <row r="18" spans="11:11" s="6" customFormat="1" x14ac:dyDescent="0.25">
      <c r="K18" s="41"/>
    </row>
    <row r="19" spans="11:11" s="6" customFormat="1" x14ac:dyDescent="0.25">
      <c r="K19" s="41"/>
    </row>
    <row r="20" spans="11:11" s="6" customFormat="1" x14ac:dyDescent="0.25">
      <c r="K20" s="41"/>
    </row>
    <row r="21" spans="11:11" s="6" customFormat="1" x14ac:dyDescent="0.25">
      <c r="K21" s="41"/>
    </row>
    <row r="22" spans="11:11" s="6" customFormat="1" x14ac:dyDescent="0.25">
      <c r="K22" s="41"/>
    </row>
  </sheetData>
  <mergeCells count="1">
    <mergeCell ref="A1:X1"/>
  </mergeCells>
  <pageMargins left="0.7" right="0.7" top="0.75" bottom="0.75" header="0.3" footer="0.3"/>
  <pageSetup paperSize="9" orientation="landscape" r:id="rId1"/>
  <ignoredErrors>
    <ignoredError sqref="X11:X15 X3 X6:X9 X5 X4 X10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2"/>
  <sheetViews>
    <sheetView workbookViewId="0">
      <selection sqref="A1:X1"/>
    </sheetView>
  </sheetViews>
  <sheetFormatPr defaultRowHeight="15" x14ac:dyDescent="0.25"/>
  <cols>
    <col min="1" max="1" width="16.7109375" style="13" bestFit="1" customWidth="1"/>
    <col min="2" max="2" width="24" style="13" bestFit="1" customWidth="1"/>
    <col min="3" max="10" width="3.5703125" style="13" bestFit="1" customWidth="1"/>
    <col min="11" max="11" width="5" style="13" bestFit="1" customWidth="1"/>
    <col min="12" max="15" width="3.5703125" style="13" bestFit="1" customWidth="1"/>
    <col min="16" max="16" width="4" style="13" bestFit="1" customWidth="1"/>
    <col min="17" max="17" width="3.5703125" style="13" customWidth="1"/>
    <col min="18" max="18" width="3.5703125" style="13" bestFit="1" customWidth="1"/>
    <col min="19" max="19" width="5.42578125" style="13" bestFit="1" customWidth="1"/>
    <col min="20" max="20" width="8.28515625" style="13" bestFit="1" customWidth="1"/>
    <col min="21" max="21" width="7" style="13" bestFit="1" customWidth="1"/>
    <col min="22" max="24" width="8.5703125" style="13" bestFit="1" customWidth="1"/>
    <col min="25" max="25" width="15.7109375" style="13" bestFit="1" customWidth="1"/>
    <col min="26" max="16384" width="9.140625" style="13"/>
  </cols>
  <sheetData>
    <row r="1" spans="1:24" ht="50.25" customHeight="1" x14ac:dyDescent="0.2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4" s="12" customFormat="1" ht="91.5" x14ac:dyDescent="0.25">
      <c r="A2" s="24" t="s">
        <v>69</v>
      </c>
      <c r="B2" s="24" t="s">
        <v>24</v>
      </c>
      <c r="C2" s="27" t="s">
        <v>18</v>
      </c>
      <c r="D2" s="27" t="s">
        <v>0</v>
      </c>
      <c r="E2" s="27" t="s">
        <v>1</v>
      </c>
      <c r="F2" s="27" t="s">
        <v>2</v>
      </c>
      <c r="G2" s="27" t="s">
        <v>3</v>
      </c>
      <c r="H2" s="27" t="s">
        <v>4</v>
      </c>
      <c r="I2" s="27" t="s">
        <v>5</v>
      </c>
      <c r="J2" s="27" t="s">
        <v>6</v>
      </c>
      <c r="K2" s="27" t="s">
        <v>7</v>
      </c>
      <c r="L2" s="27" t="s">
        <v>8</v>
      </c>
      <c r="M2" s="27" t="s">
        <v>9</v>
      </c>
      <c r="N2" s="27" t="s">
        <v>10</v>
      </c>
      <c r="O2" s="27" t="s">
        <v>11</v>
      </c>
      <c r="P2" s="27" t="s">
        <v>12</v>
      </c>
      <c r="Q2" s="25" t="s">
        <v>13</v>
      </c>
      <c r="R2" s="25" t="s">
        <v>14</v>
      </c>
      <c r="S2" s="25" t="s">
        <v>19</v>
      </c>
      <c r="T2" s="25" t="s">
        <v>15</v>
      </c>
      <c r="U2" s="25" t="s">
        <v>21</v>
      </c>
      <c r="V2" s="25" t="s">
        <v>20</v>
      </c>
      <c r="W2" s="25" t="s">
        <v>22</v>
      </c>
      <c r="X2" s="25" t="s">
        <v>23</v>
      </c>
    </row>
    <row r="3" spans="1:24" s="6" customFormat="1" x14ac:dyDescent="0.25">
      <c r="A3" s="43" t="s">
        <v>62</v>
      </c>
      <c r="B3" s="43" t="s">
        <v>72</v>
      </c>
      <c r="C3" s="43">
        <v>20</v>
      </c>
      <c r="D3" s="43">
        <v>5</v>
      </c>
      <c r="E3" s="43"/>
      <c r="F3" s="43"/>
      <c r="G3" s="43"/>
      <c r="H3" s="43"/>
      <c r="I3" s="43"/>
      <c r="J3" s="43"/>
      <c r="K3" s="43">
        <v>3.12</v>
      </c>
      <c r="L3" s="43"/>
      <c r="M3" s="43"/>
      <c r="N3" s="43">
        <v>4</v>
      </c>
      <c r="O3" s="43"/>
      <c r="P3" s="43"/>
      <c r="Q3" s="43"/>
      <c r="R3" s="43"/>
      <c r="S3" s="44">
        <f t="shared" ref="S3:S8" si="0">(C4+D3-E3-F3-G3-H3+I3+J3+K3+L3+M3+N3+O3+P3)</f>
        <v>32.120000000000005</v>
      </c>
      <c r="T3" s="43" t="s">
        <v>80</v>
      </c>
      <c r="U3" s="45">
        <v>180</v>
      </c>
      <c r="V3" s="45">
        <v>1260</v>
      </c>
      <c r="W3" s="45">
        <v>1500</v>
      </c>
      <c r="X3" s="46">
        <f t="shared" ref="X3:X9" si="1">SUM(V3,W3)</f>
        <v>2760</v>
      </c>
    </row>
    <row r="4" spans="1:24" s="6" customFormat="1" x14ac:dyDescent="0.25">
      <c r="A4" s="3" t="s">
        <v>38</v>
      </c>
      <c r="B4" s="3" t="s">
        <v>72</v>
      </c>
      <c r="C4" s="3">
        <v>20</v>
      </c>
      <c r="D4" s="3">
        <v>5</v>
      </c>
      <c r="E4" s="3"/>
      <c r="F4" s="3"/>
      <c r="G4" s="3"/>
      <c r="H4" s="3"/>
      <c r="I4" s="3"/>
      <c r="J4" s="3"/>
      <c r="K4" s="3"/>
      <c r="L4" s="3"/>
      <c r="M4" s="3"/>
      <c r="N4" s="3">
        <v>6</v>
      </c>
      <c r="O4" s="3"/>
      <c r="P4" s="3"/>
      <c r="Q4" s="3"/>
      <c r="R4" s="3"/>
      <c r="S4" s="17">
        <f t="shared" si="0"/>
        <v>31</v>
      </c>
      <c r="T4" s="3" t="s">
        <v>16</v>
      </c>
      <c r="U4" s="18">
        <v>180</v>
      </c>
      <c r="V4" s="18">
        <v>1260</v>
      </c>
      <c r="W4" s="18">
        <v>1500</v>
      </c>
      <c r="X4" s="4">
        <f t="shared" si="1"/>
        <v>2760</v>
      </c>
    </row>
    <row r="5" spans="1:24" s="6" customFormat="1" x14ac:dyDescent="0.25">
      <c r="A5" s="14" t="s">
        <v>50</v>
      </c>
      <c r="B5" s="14" t="s">
        <v>72</v>
      </c>
      <c r="C5" s="14">
        <v>20</v>
      </c>
      <c r="D5" s="14"/>
      <c r="E5" s="14"/>
      <c r="F5" s="14"/>
      <c r="G5" s="14"/>
      <c r="H5" s="14">
        <v>9</v>
      </c>
      <c r="I5" s="14"/>
      <c r="J5" s="14"/>
      <c r="K5" s="14"/>
      <c r="L5" s="14"/>
      <c r="M5" s="14"/>
      <c r="N5" s="14">
        <v>10</v>
      </c>
      <c r="O5" s="14"/>
      <c r="P5" s="14">
        <v>9.1</v>
      </c>
      <c r="Q5" s="14"/>
      <c r="R5" s="14"/>
      <c r="S5" s="19">
        <f t="shared" si="0"/>
        <v>30.1</v>
      </c>
      <c r="T5" s="14" t="s">
        <v>17</v>
      </c>
      <c r="U5" s="20">
        <v>180</v>
      </c>
      <c r="V5" s="20">
        <v>1260</v>
      </c>
      <c r="W5" s="20">
        <v>1500</v>
      </c>
      <c r="X5" s="15">
        <f t="shared" si="1"/>
        <v>2760</v>
      </c>
    </row>
    <row r="6" spans="1:24" s="6" customFormat="1" x14ac:dyDescent="0.25">
      <c r="A6" s="14" t="s">
        <v>58</v>
      </c>
      <c r="B6" s="14" t="s">
        <v>72</v>
      </c>
      <c r="C6" s="14">
        <v>20</v>
      </c>
      <c r="D6" s="14"/>
      <c r="E6" s="14"/>
      <c r="F6" s="14"/>
      <c r="G6" s="14">
        <v>14</v>
      </c>
      <c r="H6" s="14"/>
      <c r="I6" s="14"/>
      <c r="J6" s="14"/>
      <c r="K6" s="14">
        <v>6.54</v>
      </c>
      <c r="L6" s="14"/>
      <c r="M6" s="14"/>
      <c r="N6" s="14">
        <v>8</v>
      </c>
      <c r="O6" s="14"/>
      <c r="P6" s="14">
        <v>9.1999999999999993</v>
      </c>
      <c r="Q6" s="14"/>
      <c r="R6" s="14"/>
      <c r="S6" s="19">
        <f t="shared" si="0"/>
        <v>29.74</v>
      </c>
      <c r="T6" s="14" t="s">
        <v>17</v>
      </c>
      <c r="U6" s="20">
        <v>180</v>
      </c>
      <c r="V6" s="20">
        <v>1260</v>
      </c>
      <c r="W6" s="20">
        <v>1500</v>
      </c>
      <c r="X6" s="15">
        <f t="shared" si="1"/>
        <v>2760</v>
      </c>
    </row>
    <row r="7" spans="1:24" s="6" customFormat="1" x14ac:dyDescent="0.25">
      <c r="A7" s="14" t="s">
        <v>48</v>
      </c>
      <c r="B7" s="14" t="s">
        <v>72</v>
      </c>
      <c r="C7" s="14">
        <v>20</v>
      </c>
      <c r="D7" s="14"/>
      <c r="E7" s="14"/>
      <c r="F7" s="14"/>
      <c r="G7" s="14"/>
      <c r="H7" s="14">
        <v>27</v>
      </c>
      <c r="I7" s="14">
        <v>6</v>
      </c>
      <c r="J7" s="14"/>
      <c r="K7" s="14"/>
      <c r="L7" s="14"/>
      <c r="M7" s="14"/>
      <c r="N7" s="14">
        <v>10</v>
      </c>
      <c r="O7" s="14"/>
      <c r="P7" s="14">
        <v>9</v>
      </c>
      <c r="Q7" s="14"/>
      <c r="R7" s="14"/>
      <c r="S7" s="19">
        <f t="shared" si="0"/>
        <v>18</v>
      </c>
      <c r="T7" s="14" t="s">
        <v>17</v>
      </c>
      <c r="U7" s="20">
        <v>180</v>
      </c>
      <c r="V7" s="20">
        <v>1260</v>
      </c>
      <c r="W7" s="20">
        <v>1500</v>
      </c>
      <c r="X7" s="15">
        <f t="shared" si="1"/>
        <v>2760</v>
      </c>
    </row>
    <row r="8" spans="1:24" s="6" customFormat="1" x14ac:dyDescent="0.25">
      <c r="A8" s="14" t="s">
        <v>26</v>
      </c>
      <c r="B8" s="14" t="s">
        <v>72</v>
      </c>
      <c r="C8" s="14">
        <v>20</v>
      </c>
      <c r="D8" s="14"/>
      <c r="E8" s="14"/>
      <c r="F8" s="14">
        <v>5</v>
      </c>
      <c r="G8" s="14"/>
      <c r="H8" s="14">
        <v>9</v>
      </c>
      <c r="I8" s="14"/>
      <c r="J8" s="14"/>
      <c r="K8" s="14"/>
      <c r="L8" s="14"/>
      <c r="M8" s="14"/>
      <c r="N8" s="14">
        <v>10</v>
      </c>
      <c r="O8" s="14"/>
      <c r="P8" s="19"/>
      <c r="Q8" s="14"/>
      <c r="R8" s="14"/>
      <c r="S8" s="19">
        <f t="shared" si="0"/>
        <v>16</v>
      </c>
      <c r="T8" s="14" t="s">
        <v>17</v>
      </c>
      <c r="U8" s="20">
        <v>180</v>
      </c>
      <c r="V8" s="20">
        <v>1260</v>
      </c>
      <c r="W8" s="20">
        <v>1500</v>
      </c>
      <c r="X8" s="15">
        <f t="shared" si="1"/>
        <v>2760</v>
      </c>
    </row>
    <row r="9" spans="1:24" s="6" customFormat="1" x14ac:dyDescent="0.25">
      <c r="A9" s="14" t="s">
        <v>35</v>
      </c>
      <c r="B9" s="14" t="s">
        <v>72</v>
      </c>
      <c r="C9" s="14">
        <v>20</v>
      </c>
      <c r="D9" s="14"/>
      <c r="E9" s="14"/>
      <c r="F9" s="14"/>
      <c r="G9" s="14">
        <v>7</v>
      </c>
      <c r="H9" s="14">
        <v>18</v>
      </c>
      <c r="I9" s="14"/>
      <c r="J9" s="14"/>
      <c r="K9" s="14"/>
      <c r="L9" s="14"/>
      <c r="M9" s="14"/>
      <c r="N9" s="14">
        <v>4</v>
      </c>
      <c r="O9" s="14"/>
      <c r="P9" s="14">
        <v>8.5</v>
      </c>
      <c r="Q9" s="14"/>
      <c r="R9" s="14"/>
      <c r="S9" s="19">
        <v>7.5</v>
      </c>
      <c r="T9" s="14" t="s">
        <v>17</v>
      </c>
      <c r="U9" s="20">
        <v>180</v>
      </c>
      <c r="V9" s="20">
        <v>1260</v>
      </c>
      <c r="W9" s="20">
        <v>1500</v>
      </c>
      <c r="X9" s="15">
        <f t="shared" si="1"/>
        <v>2760</v>
      </c>
    </row>
    <row r="10" spans="1:24" s="6" customFormat="1" x14ac:dyDescent="0.25">
      <c r="T10" s="9"/>
    </row>
    <row r="11" spans="1:24" s="6" customFormat="1" x14ac:dyDescent="0.25">
      <c r="T11" s="9"/>
    </row>
    <row r="12" spans="1:24" s="6" customFormat="1" x14ac:dyDescent="0.25">
      <c r="T12" s="9"/>
    </row>
    <row r="13" spans="1:24" s="6" customFormat="1" x14ac:dyDescent="0.25">
      <c r="T13" s="9"/>
    </row>
    <row r="14" spans="1:24" s="6" customFormat="1" x14ac:dyDescent="0.25"/>
    <row r="15" spans="1:24" s="6" customFormat="1" x14ac:dyDescent="0.25"/>
    <row r="16" spans="1:24" s="6" customFormat="1" x14ac:dyDescent="0.25"/>
    <row r="17" s="6" customFormat="1" x14ac:dyDescent="0.25"/>
    <row r="18" s="6" customFormat="1" x14ac:dyDescent="0.25"/>
    <row r="19" s="6" customFormat="1" x14ac:dyDescent="0.25"/>
    <row r="20" s="6" customFormat="1" x14ac:dyDescent="0.25"/>
    <row r="21" s="6" customFormat="1" x14ac:dyDescent="0.25"/>
    <row r="22" s="6" customFormat="1" x14ac:dyDescent="0.25"/>
  </sheetData>
  <sortState ref="A3:X9">
    <sortCondition descending="1" ref="S3"/>
  </sortState>
  <mergeCells count="1">
    <mergeCell ref="A1:X1"/>
  </mergeCells>
  <pageMargins left="0.7" right="0.7" top="0.75" bottom="0.75" header="0.3" footer="0.3"/>
  <pageSetup paperSize="9" orientation="landscape" r:id="rId1"/>
  <ignoredErrors>
    <ignoredError sqref="X3:X9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2"/>
  <sheetViews>
    <sheetView workbookViewId="0">
      <selection sqref="A1:X1"/>
    </sheetView>
  </sheetViews>
  <sheetFormatPr defaultRowHeight="15" x14ac:dyDescent="0.25"/>
  <cols>
    <col min="1" max="1" width="19.42578125" style="13" bestFit="1" customWidth="1"/>
    <col min="2" max="2" width="34.28515625" style="13" bestFit="1" customWidth="1"/>
    <col min="3" max="16" width="3.5703125" style="13" bestFit="1" customWidth="1"/>
    <col min="17" max="17" width="3.5703125" style="13" customWidth="1"/>
    <col min="18" max="18" width="3.5703125" style="13" bestFit="1" customWidth="1"/>
    <col min="19" max="19" width="5.42578125" style="13" bestFit="1" customWidth="1"/>
    <col min="20" max="20" width="5.7109375" style="13" bestFit="1" customWidth="1"/>
    <col min="21" max="21" width="7" style="13" bestFit="1" customWidth="1"/>
    <col min="22" max="22" width="8.5703125" style="13" bestFit="1" customWidth="1"/>
    <col min="23" max="23" width="7" style="13" bestFit="1" customWidth="1"/>
    <col min="24" max="24" width="8.5703125" style="13" bestFit="1" customWidth="1"/>
    <col min="25" max="25" width="14.28515625" style="13" bestFit="1" customWidth="1"/>
    <col min="26" max="16384" width="9.140625" style="13"/>
  </cols>
  <sheetData>
    <row r="1" spans="1:24" ht="50.25" customHeight="1" x14ac:dyDescent="0.2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4" s="26" customFormat="1" ht="91.5" x14ac:dyDescent="0.25">
      <c r="A2" s="24" t="s">
        <v>69</v>
      </c>
      <c r="B2" s="24" t="s">
        <v>24</v>
      </c>
      <c r="C2" s="27" t="s">
        <v>18</v>
      </c>
      <c r="D2" s="27" t="s">
        <v>0</v>
      </c>
      <c r="E2" s="27" t="s">
        <v>1</v>
      </c>
      <c r="F2" s="27" t="s">
        <v>2</v>
      </c>
      <c r="G2" s="27" t="s">
        <v>3</v>
      </c>
      <c r="H2" s="27" t="s">
        <v>4</v>
      </c>
      <c r="I2" s="27" t="s">
        <v>5</v>
      </c>
      <c r="J2" s="27" t="s">
        <v>6</v>
      </c>
      <c r="K2" s="27" t="s">
        <v>7</v>
      </c>
      <c r="L2" s="27" t="s">
        <v>8</v>
      </c>
      <c r="M2" s="27" t="s">
        <v>9</v>
      </c>
      <c r="N2" s="27" t="s">
        <v>10</v>
      </c>
      <c r="O2" s="27" t="s">
        <v>11</v>
      </c>
      <c r="P2" s="27" t="s">
        <v>12</v>
      </c>
      <c r="Q2" s="25" t="s">
        <v>13</v>
      </c>
      <c r="R2" s="25" t="s">
        <v>14</v>
      </c>
      <c r="S2" s="25" t="s">
        <v>19</v>
      </c>
      <c r="T2" s="25" t="s">
        <v>15</v>
      </c>
      <c r="U2" s="25" t="s">
        <v>21</v>
      </c>
      <c r="V2" s="25" t="s">
        <v>20</v>
      </c>
      <c r="W2" s="25" t="s">
        <v>22</v>
      </c>
      <c r="X2" s="25" t="s">
        <v>23</v>
      </c>
    </row>
    <row r="3" spans="1:24" s="6" customFormat="1" x14ac:dyDescent="0.25">
      <c r="A3" s="2" t="s">
        <v>34</v>
      </c>
      <c r="B3" s="3" t="s">
        <v>70</v>
      </c>
      <c r="C3" s="21">
        <v>20</v>
      </c>
      <c r="D3" s="21">
        <v>5</v>
      </c>
      <c r="E3" s="21"/>
      <c r="F3" s="21"/>
      <c r="G3" s="21"/>
      <c r="H3" s="21"/>
      <c r="I3" s="21"/>
      <c r="J3" s="21"/>
      <c r="K3" s="21"/>
      <c r="L3" s="21"/>
      <c r="M3" s="21"/>
      <c r="N3" s="21">
        <v>4</v>
      </c>
      <c r="O3" s="21"/>
      <c r="P3" s="22"/>
      <c r="Q3" s="21"/>
      <c r="R3" s="21"/>
      <c r="S3" s="22">
        <f>(C3+D3-E3-F3-G3-H3+I3+J3+K3+L3+M3+N3+O3+P3)</f>
        <v>29</v>
      </c>
      <c r="T3" s="21" t="s">
        <v>16</v>
      </c>
      <c r="U3" s="23">
        <v>180</v>
      </c>
      <c r="V3" s="23">
        <v>1260</v>
      </c>
      <c r="W3" s="23">
        <v>360</v>
      </c>
      <c r="X3" s="4">
        <f>SUM(V3,W3)</f>
        <v>1620</v>
      </c>
    </row>
    <row r="4" spans="1:24" s="6" customFormat="1" x14ac:dyDescent="0.25">
      <c r="A4" s="2" t="s">
        <v>44</v>
      </c>
      <c r="B4" s="3" t="s">
        <v>70</v>
      </c>
      <c r="C4" s="21">
        <v>20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>
        <v>8</v>
      </c>
      <c r="O4" s="21"/>
      <c r="P4" s="21"/>
      <c r="Q4" s="21"/>
      <c r="R4" s="21"/>
      <c r="S4" s="22">
        <f>(C4+D4-E4-F4-G4-H4+I4+J4+K4+L4+M4+N4+O4+P4)</f>
        <v>28</v>
      </c>
      <c r="T4" s="21" t="s">
        <v>16</v>
      </c>
      <c r="U4" s="23">
        <v>180</v>
      </c>
      <c r="V4" s="23">
        <v>1260</v>
      </c>
      <c r="W4" s="23">
        <v>360</v>
      </c>
      <c r="X4" s="4">
        <f>SUM(V4,W4)</f>
        <v>1620</v>
      </c>
    </row>
    <row r="5" spans="1:24" s="6" customFormat="1" x14ac:dyDescent="0.25">
      <c r="A5" s="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28"/>
      <c r="T5" s="16"/>
      <c r="U5" s="29"/>
      <c r="V5" s="29"/>
      <c r="W5" s="29"/>
      <c r="X5" s="10"/>
    </row>
    <row r="6" spans="1:24" s="6" customFormat="1" x14ac:dyDescent="0.25">
      <c r="A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9"/>
      <c r="U6" s="9"/>
      <c r="V6" s="9"/>
      <c r="W6" s="9"/>
      <c r="X6" s="5"/>
    </row>
    <row r="7" spans="1:24" s="6" customFormat="1" x14ac:dyDescent="0.2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T7" s="9"/>
    </row>
    <row r="8" spans="1:24" s="6" customFormat="1" x14ac:dyDescent="0.25">
      <c r="T8" s="9"/>
    </row>
    <row r="9" spans="1:24" s="6" customFormat="1" x14ac:dyDescent="0.25">
      <c r="T9" s="9"/>
    </row>
    <row r="10" spans="1:24" s="6" customFormat="1" x14ac:dyDescent="0.25">
      <c r="T10" s="9"/>
    </row>
    <row r="11" spans="1:24" s="6" customFormat="1" x14ac:dyDescent="0.25">
      <c r="T11" s="9"/>
    </row>
    <row r="12" spans="1:24" s="6" customFormat="1" x14ac:dyDescent="0.25">
      <c r="T12" s="9"/>
    </row>
    <row r="13" spans="1:24" s="6" customFormat="1" x14ac:dyDescent="0.25">
      <c r="T13" s="9"/>
    </row>
    <row r="14" spans="1:24" s="6" customFormat="1" x14ac:dyDescent="0.25"/>
    <row r="15" spans="1:24" s="6" customFormat="1" x14ac:dyDescent="0.25"/>
    <row r="16" spans="1:24" s="6" customFormat="1" x14ac:dyDescent="0.25"/>
    <row r="17" s="6" customFormat="1" x14ac:dyDescent="0.25"/>
    <row r="18" s="6" customFormat="1" x14ac:dyDescent="0.25"/>
    <row r="19" s="6" customFormat="1" x14ac:dyDescent="0.25"/>
    <row r="20" s="6" customFormat="1" x14ac:dyDescent="0.25"/>
    <row r="21" s="6" customFormat="1" x14ac:dyDescent="0.25"/>
    <row r="22" s="6" customFormat="1" x14ac:dyDescent="0.25"/>
  </sheetData>
  <mergeCells count="1">
    <mergeCell ref="A1:X1"/>
  </mergeCells>
  <pageMargins left="0.7" right="0.7" top="0.75" bottom="0.75" header="0.3" footer="0.3"/>
  <pageSetup paperSize="9" orientation="landscape" r:id="rId1"/>
  <ignoredErrors>
    <ignoredError sqref="X3:X4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2"/>
  <sheetViews>
    <sheetView workbookViewId="0">
      <selection sqref="A1:X1"/>
    </sheetView>
  </sheetViews>
  <sheetFormatPr defaultRowHeight="15" x14ac:dyDescent="0.25"/>
  <cols>
    <col min="1" max="1" width="18.85546875" style="13" bestFit="1" customWidth="1"/>
    <col min="2" max="2" width="22.42578125" style="13" bestFit="1" customWidth="1"/>
    <col min="3" max="16" width="3.5703125" style="13" bestFit="1" customWidth="1"/>
    <col min="17" max="17" width="3.5703125" style="13" customWidth="1"/>
    <col min="18" max="18" width="3.5703125" style="13" bestFit="1" customWidth="1"/>
    <col min="19" max="19" width="5.42578125" style="13" bestFit="1" customWidth="1"/>
    <col min="20" max="20" width="8.28515625" style="13" bestFit="1" customWidth="1"/>
    <col min="21" max="21" width="7" style="13" bestFit="1" customWidth="1"/>
    <col min="22" max="22" width="8.5703125" style="13" bestFit="1" customWidth="1"/>
    <col min="23" max="23" width="7" style="13" bestFit="1" customWidth="1"/>
    <col min="24" max="24" width="8.5703125" style="13" bestFit="1" customWidth="1"/>
    <col min="25" max="25" width="15.140625" style="13" bestFit="1" customWidth="1"/>
    <col min="26" max="16384" width="9.140625" style="13"/>
  </cols>
  <sheetData>
    <row r="1" spans="1:24" s="1" customFormat="1" ht="50.25" customHeight="1" thickBot="1" x14ac:dyDescent="0.3">
      <c r="A1" s="57" t="s">
        <v>82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s="12" customFormat="1" ht="91.5" x14ac:dyDescent="0.25">
      <c r="A2" s="24" t="s">
        <v>69</v>
      </c>
      <c r="B2" s="24" t="s">
        <v>24</v>
      </c>
      <c r="C2" s="27" t="s">
        <v>18</v>
      </c>
      <c r="D2" s="27" t="s">
        <v>0</v>
      </c>
      <c r="E2" s="27" t="s">
        <v>1</v>
      </c>
      <c r="F2" s="27" t="s">
        <v>2</v>
      </c>
      <c r="G2" s="27" t="s">
        <v>3</v>
      </c>
      <c r="H2" s="27" t="s">
        <v>4</v>
      </c>
      <c r="I2" s="27" t="s">
        <v>5</v>
      </c>
      <c r="J2" s="27" t="s">
        <v>6</v>
      </c>
      <c r="K2" s="27" t="s">
        <v>7</v>
      </c>
      <c r="L2" s="27" t="s">
        <v>8</v>
      </c>
      <c r="M2" s="27" t="s">
        <v>9</v>
      </c>
      <c r="N2" s="27" t="s">
        <v>10</v>
      </c>
      <c r="O2" s="27" t="s">
        <v>11</v>
      </c>
      <c r="P2" s="27" t="s">
        <v>12</v>
      </c>
      <c r="Q2" s="25" t="s">
        <v>13</v>
      </c>
      <c r="R2" s="25" t="s">
        <v>14</v>
      </c>
      <c r="S2" s="25" t="s">
        <v>19</v>
      </c>
      <c r="T2" s="25" t="s">
        <v>15</v>
      </c>
      <c r="U2" s="25" t="s">
        <v>21</v>
      </c>
      <c r="V2" s="25" t="s">
        <v>20</v>
      </c>
      <c r="W2" s="25" t="s">
        <v>22</v>
      </c>
      <c r="X2" s="25" t="s">
        <v>23</v>
      </c>
    </row>
    <row r="3" spans="1:24" s="6" customFormat="1" x14ac:dyDescent="0.25">
      <c r="A3" s="3" t="s">
        <v>57</v>
      </c>
      <c r="B3" s="3" t="s">
        <v>73</v>
      </c>
      <c r="C3" s="3">
        <v>20</v>
      </c>
      <c r="D3" s="3">
        <v>5</v>
      </c>
      <c r="E3" s="3"/>
      <c r="F3" s="3"/>
      <c r="G3" s="3"/>
      <c r="H3" s="3"/>
      <c r="I3" s="3">
        <v>6</v>
      </c>
      <c r="J3" s="3"/>
      <c r="K3" s="3"/>
      <c r="L3" s="3"/>
      <c r="M3" s="3"/>
      <c r="N3" s="3">
        <v>6</v>
      </c>
      <c r="O3" s="3"/>
      <c r="P3" s="3"/>
      <c r="Q3" s="3"/>
      <c r="R3" s="3"/>
      <c r="S3" s="17">
        <f>(C3+D3-E3-F3-G3-H3+I3+J3+K3+L3+M3+N3+O3+P3)</f>
        <v>37</v>
      </c>
      <c r="T3" s="3" t="s">
        <v>16</v>
      </c>
      <c r="U3" s="18">
        <v>180</v>
      </c>
      <c r="V3" s="18">
        <v>1260</v>
      </c>
      <c r="W3" s="18">
        <v>530</v>
      </c>
      <c r="X3" s="4">
        <f>SUM(V3,W3)</f>
        <v>1790</v>
      </c>
    </row>
    <row r="4" spans="1:24" s="6" customFormat="1" x14ac:dyDescent="0.25">
      <c r="A4" s="3" t="s">
        <v>51</v>
      </c>
      <c r="B4" s="3" t="s">
        <v>73</v>
      </c>
      <c r="C4" s="3">
        <v>20</v>
      </c>
      <c r="D4" s="3">
        <v>5</v>
      </c>
      <c r="E4" s="3"/>
      <c r="F4" s="3"/>
      <c r="G4" s="3"/>
      <c r="H4" s="3"/>
      <c r="I4" s="3"/>
      <c r="J4" s="3"/>
      <c r="K4" s="3"/>
      <c r="L4" s="3"/>
      <c r="M4" s="3"/>
      <c r="N4" s="3">
        <v>6</v>
      </c>
      <c r="O4" s="3"/>
      <c r="P4" s="3"/>
      <c r="Q4" s="3"/>
      <c r="R4" s="3"/>
      <c r="S4" s="17">
        <f>(C4+D4-E4-F4-G4-H4+I4+J4+K4+L4+M4+N4+O4+P4)</f>
        <v>31</v>
      </c>
      <c r="T4" s="3" t="s">
        <v>16</v>
      </c>
      <c r="U4" s="18">
        <v>180</v>
      </c>
      <c r="V4" s="18">
        <v>1260</v>
      </c>
      <c r="W4" s="18">
        <v>530</v>
      </c>
      <c r="X4" s="4">
        <f t="shared" ref="X4:X7" si="0">SUM(V4,W4)</f>
        <v>1790</v>
      </c>
    </row>
    <row r="5" spans="1:24" s="6" customFormat="1" x14ac:dyDescent="0.25">
      <c r="A5" s="3" t="s">
        <v>32</v>
      </c>
      <c r="B5" s="3" t="s">
        <v>73</v>
      </c>
      <c r="C5" s="3">
        <v>20</v>
      </c>
      <c r="D5" s="3"/>
      <c r="E5" s="3"/>
      <c r="F5" s="3"/>
      <c r="G5" s="3"/>
      <c r="H5" s="3">
        <v>9</v>
      </c>
      <c r="I5" s="3"/>
      <c r="J5" s="3"/>
      <c r="K5" s="3"/>
      <c r="L5" s="3"/>
      <c r="M5" s="3"/>
      <c r="N5" s="3">
        <v>10</v>
      </c>
      <c r="O5" s="3"/>
      <c r="P5" s="54">
        <v>9.5</v>
      </c>
      <c r="Q5" s="3"/>
      <c r="R5" s="3"/>
      <c r="S5" s="17">
        <f>(C5+D5-E5-F5-G5-H5+I5+J5+K5+L5+M5+N5+O5+P5)</f>
        <v>30.5</v>
      </c>
      <c r="T5" s="3" t="s">
        <v>16</v>
      </c>
      <c r="U5" s="18">
        <v>180</v>
      </c>
      <c r="V5" s="18">
        <v>1260</v>
      </c>
      <c r="W5" s="18">
        <v>530</v>
      </c>
      <c r="X5" s="4">
        <f t="shared" si="0"/>
        <v>1790</v>
      </c>
    </row>
    <row r="6" spans="1:24" s="6" customFormat="1" x14ac:dyDescent="0.25">
      <c r="A6" s="14" t="s">
        <v>43</v>
      </c>
      <c r="B6" s="14" t="s">
        <v>73</v>
      </c>
      <c r="C6" s="14">
        <v>20</v>
      </c>
      <c r="D6" s="14"/>
      <c r="E6" s="14"/>
      <c r="F6" s="14"/>
      <c r="G6" s="14">
        <v>7</v>
      </c>
      <c r="H6" s="14"/>
      <c r="I6" s="14">
        <v>6</v>
      </c>
      <c r="J6" s="14"/>
      <c r="K6" s="14">
        <v>3</v>
      </c>
      <c r="L6" s="14"/>
      <c r="M6" s="14"/>
      <c r="N6" s="14">
        <v>4</v>
      </c>
      <c r="O6" s="14"/>
      <c r="P6" s="14"/>
      <c r="Q6" s="14"/>
      <c r="R6" s="14"/>
      <c r="S6" s="19">
        <f>(C6+D6-E6-F6-G6-H6+I6+J6+K6+L6+M6+N6+O6+P6)</f>
        <v>26</v>
      </c>
      <c r="T6" s="14" t="s">
        <v>17</v>
      </c>
      <c r="U6" s="20">
        <v>180</v>
      </c>
      <c r="V6" s="20">
        <v>1260</v>
      </c>
      <c r="W6" s="20">
        <v>530</v>
      </c>
      <c r="X6" s="15">
        <f t="shared" si="0"/>
        <v>1790</v>
      </c>
    </row>
    <row r="7" spans="1:24" s="6" customFormat="1" x14ac:dyDescent="0.25">
      <c r="A7" s="14" t="s">
        <v>63</v>
      </c>
      <c r="B7" s="14" t="s">
        <v>73</v>
      </c>
      <c r="C7" s="14">
        <v>20</v>
      </c>
      <c r="D7" s="14"/>
      <c r="E7" s="14"/>
      <c r="F7" s="14"/>
      <c r="G7" s="14"/>
      <c r="H7" s="14">
        <v>9</v>
      </c>
      <c r="I7" s="14"/>
      <c r="J7" s="14"/>
      <c r="K7" s="14"/>
      <c r="L7" s="14"/>
      <c r="M7" s="14"/>
      <c r="N7" s="14">
        <v>4</v>
      </c>
      <c r="O7" s="14"/>
      <c r="P7" s="14"/>
      <c r="Q7" s="14"/>
      <c r="R7" s="14"/>
      <c r="S7" s="19">
        <f>(C7+D7-E7-F7-G7-H7+I7+J7+K7+L7+M7+N7+O7+P7)</f>
        <v>15</v>
      </c>
      <c r="T7" s="14" t="s">
        <v>17</v>
      </c>
      <c r="U7" s="20">
        <v>180</v>
      </c>
      <c r="V7" s="20">
        <v>1260</v>
      </c>
      <c r="W7" s="20">
        <v>530</v>
      </c>
      <c r="X7" s="15">
        <f t="shared" si="0"/>
        <v>1790</v>
      </c>
    </row>
    <row r="8" spans="1:24" s="6" customFormat="1" x14ac:dyDescent="0.25">
      <c r="T8" s="9"/>
    </row>
    <row r="9" spans="1:24" s="6" customFormat="1" x14ac:dyDescent="0.25">
      <c r="T9" s="9"/>
    </row>
    <row r="10" spans="1:24" s="6" customFormat="1" x14ac:dyDescent="0.25">
      <c r="T10" s="9"/>
    </row>
    <row r="11" spans="1:24" s="6" customFormat="1" x14ac:dyDescent="0.25">
      <c r="T11" s="9"/>
    </row>
    <row r="12" spans="1:24" s="6" customFormat="1" x14ac:dyDescent="0.25">
      <c r="T12" s="9"/>
    </row>
    <row r="13" spans="1:24" s="6" customFormat="1" x14ac:dyDescent="0.25">
      <c r="T13" s="9"/>
    </row>
    <row r="14" spans="1:24" s="6" customFormat="1" x14ac:dyDescent="0.25"/>
    <row r="15" spans="1:24" s="6" customFormat="1" x14ac:dyDescent="0.25"/>
    <row r="16" spans="1:24" s="6" customFormat="1" x14ac:dyDescent="0.25"/>
    <row r="17" s="6" customFormat="1" x14ac:dyDescent="0.25"/>
    <row r="18" s="6" customFormat="1" x14ac:dyDescent="0.25"/>
    <row r="19" s="6" customFormat="1" x14ac:dyDescent="0.25"/>
    <row r="20" s="6" customFormat="1" x14ac:dyDescent="0.25"/>
    <row r="21" s="6" customFormat="1" x14ac:dyDescent="0.25"/>
    <row r="22" s="6" customFormat="1" x14ac:dyDescent="0.25"/>
  </sheetData>
  <mergeCells count="1">
    <mergeCell ref="A1:X1"/>
  </mergeCells>
  <pageMargins left="0.7" right="0.7" top="0.75" bottom="0.75" header="0.3" footer="0.3"/>
  <pageSetup paperSize="9" orientation="landscape" r:id="rId1"/>
  <ignoredErrors>
    <ignoredError sqref="X3:X7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2"/>
  <sheetViews>
    <sheetView tabSelected="1" workbookViewId="0">
      <selection sqref="A1:X1"/>
    </sheetView>
  </sheetViews>
  <sheetFormatPr defaultRowHeight="15" x14ac:dyDescent="0.25"/>
  <cols>
    <col min="1" max="1" width="19.85546875" style="13" bestFit="1" customWidth="1"/>
    <col min="2" max="2" width="73.85546875" style="13" bestFit="1" customWidth="1"/>
    <col min="3" max="10" width="3.5703125" style="13" bestFit="1" customWidth="1"/>
    <col min="11" max="11" width="5" style="42" bestFit="1" customWidth="1"/>
    <col min="12" max="15" width="3.5703125" style="13" bestFit="1" customWidth="1"/>
    <col min="16" max="16" width="4" style="13" bestFit="1" customWidth="1"/>
    <col min="17" max="17" width="3.5703125" style="13" customWidth="1"/>
    <col min="18" max="18" width="3.5703125" style="13" bestFit="1" customWidth="1"/>
    <col min="19" max="19" width="5.42578125" style="13" bestFit="1" customWidth="1"/>
    <col min="20" max="20" width="8.28515625" style="13" bestFit="1" customWidth="1"/>
    <col min="21" max="21" width="7" style="13" bestFit="1" customWidth="1"/>
    <col min="22" max="22" width="8.5703125" style="13" bestFit="1" customWidth="1"/>
    <col min="23" max="23" width="7" style="13" bestFit="1" customWidth="1"/>
    <col min="24" max="24" width="8.5703125" style="13" bestFit="1" customWidth="1"/>
    <col min="25" max="25" width="17.7109375" style="13" bestFit="1" customWidth="1"/>
    <col min="26" max="16384" width="9.140625" style="13"/>
  </cols>
  <sheetData>
    <row r="1" spans="1:25" s="1" customFormat="1" ht="50.25" customHeight="1" thickBot="1" x14ac:dyDescent="0.3">
      <c r="A1" s="57" t="s">
        <v>81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5" s="12" customFormat="1" ht="91.5" x14ac:dyDescent="0.25">
      <c r="A2" s="24" t="s">
        <v>69</v>
      </c>
      <c r="B2" s="24" t="s">
        <v>24</v>
      </c>
      <c r="C2" s="27" t="s">
        <v>18</v>
      </c>
      <c r="D2" s="27" t="s">
        <v>0</v>
      </c>
      <c r="E2" s="27" t="s">
        <v>1</v>
      </c>
      <c r="F2" s="27" t="s">
        <v>2</v>
      </c>
      <c r="G2" s="27" t="s">
        <v>3</v>
      </c>
      <c r="H2" s="27" t="s">
        <v>4</v>
      </c>
      <c r="I2" s="27" t="s">
        <v>5</v>
      </c>
      <c r="J2" s="27" t="s">
        <v>6</v>
      </c>
      <c r="K2" s="39" t="s">
        <v>7</v>
      </c>
      <c r="L2" s="27" t="s">
        <v>8</v>
      </c>
      <c r="M2" s="27" t="s">
        <v>9</v>
      </c>
      <c r="N2" s="27" t="s">
        <v>10</v>
      </c>
      <c r="O2" s="27" t="s">
        <v>11</v>
      </c>
      <c r="P2" s="27" t="s">
        <v>12</v>
      </c>
      <c r="Q2" s="25" t="s">
        <v>13</v>
      </c>
      <c r="R2" s="25" t="s">
        <v>14</v>
      </c>
      <c r="S2" s="25" t="s">
        <v>19</v>
      </c>
      <c r="T2" s="25" t="s">
        <v>15</v>
      </c>
      <c r="U2" s="25" t="s">
        <v>21</v>
      </c>
      <c r="V2" s="25" t="s">
        <v>20</v>
      </c>
      <c r="W2" s="25" t="s">
        <v>22</v>
      </c>
      <c r="X2" s="25" t="s">
        <v>23</v>
      </c>
    </row>
    <row r="3" spans="1:25" s="6" customFormat="1" x14ac:dyDescent="0.25">
      <c r="A3" s="43" t="s">
        <v>53</v>
      </c>
      <c r="B3" s="43" t="s">
        <v>75</v>
      </c>
      <c r="C3" s="43">
        <v>20</v>
      </c>
      <c r="D3" s="43"/>
      <c r="E3" s="43">
        <v>3</v>
      </c>
      <c r="F3" s="43"/>
      <c r="G3" s="43"/>
      <c r="H3" s="43"/>
      <c r="I3" s="43"/>
      <c r="J3" s="43">
        <v>3</v>
      </c>
      <c r="K3" s="44">
        <v>4.08</v>
      </c>
      <c r="L3" s="43"/>
      <c r="M3" s="43"/>
      <c r="N3" s="43">
        <v>6</v>
      </c>
      <c r="O3" s="43"/>
      <c r="P3" s="43"/>
      <c r="Q3" s="43"/>
      <c r="R3" s="43"/>
      <c r="S3" s="44">
        <f t="shared" ref="S3:S10" si="0">(C3+D3-E3-F3-G3-H3+I3+J3+K3+L3+M3+N3+O3+P3)</f>
        <v>30.08</v>
      </c>
      <c r="T3" s="43" t="s">
        <v>80</v>
      </c>
      <c r="U3" s="45">
        <v>180</v>
      </c>
      <c r="V3" s="45">
        <v>1260</v>
      </c>
      <c r="W3" s="45">
        <v>275</v>
      </c>
      <c r="X3" s="46">
        <f t="shared" ref="X3:X10" si="1">SUM(V3,W3)</f>
        <v>1535</v>
      </c>
      <c r="Y3" s="47"/>
    </row>
    <row r="4" spans="1:25" s="6" customFormat="1" x14ac:dyDescent="0.25">
      <c r="A4" s="3" t="s">
        <v>47</v>
      </c>
      <c r="B4" s="3" t="s">
        <v>76</v>
      </c>
      <c r="C4" s="3">
        <v>20</v>
      </c>
      <c r="D4" s="3"/>
      <c r="E4" s="3"/>
      <c r="F4" s="3"/>
      <c r="G4" s="3"/>
      <c r="H4" s="3">
        <v>9</v>
      </c>
      <c r="I4" s="3">
        <v>6</v>
      </c>
      <c r="J4" s="3"/>
      <c r="K4" s="17"/>
      <c r="L4" s="3"/>
      <c r="M4" s="3"/>
      <c r="N4" s="3">
        <v>10</v>
      </c>
      <c r="O4" s="3"/>
      <c r="P4" s="3"/>
      <c r="Q4" s="3"/>
      <c r="R4" s="3"/>
      <c r="S4" s="17">
        <f t="shared" si="0"/>
        <v>27</v>
      </c>
      <c r="T4" s="3" t="s">
        <v>16</v>
      </c>
      <c r="U4" s="18">
        <v>180</v>
      </c>
      <c r="V4" s="18">
        <v>1260</v>
      </c>
      <c r="W4" s="18">
        <v>275</v>
      </c>
      <c r="X4" s="4">
        <f t="shared" si="1"/>
        <v>1535</v>
      </c>
    </row>
    <row r="5" spans="1:25" s="6" customFormat="1" x14ac:dyDescent="0.25">
      <c r="A5" s="3" t="s">
        <v>52</v>
      </c>
      <c r="B5" s="3" t="s">
        <v>76</v>
      </c>
      <c r="C5" s="3">
        <v>20</v>
      </c>
      <c r="D5" s="3"/>
      <c r="E5" s="3">
        <v>3</v>
      </c>
      <c r="F5" s="3"/>
      <c r="G5" s="3"/>
      <c r="H5" s="3"/>
      <c r="I5" s="3"/>
      <c r="J5" s="3"/>
      <c r="K5" s="17">
        <v>3.78</v>
      </c>
      <c r="L5" s="3"/>
      <c r="M5" s="3"/>
      <c r="N5" s="3">
        <v>6</v>
      </c>
      <c r="O5" s="3"/>
      <c r="P5" s="3"/>
      <c r="Q5" s="3"/>
      <c r="R5" s="3"/>
      <c r="S5" s="17">
        <f t="shared" si="0"/>
        <v>26.78</v>
      </c>
      <c r="T5" s="3" t="s">
        <v>16</v>
      </c>
      <c r="U5" s="18">
        <v>180</v>
      </c>
      <c r="V5" s="18">
        <v>1260</v>
      </c>
      <c r="W5" s="18">
        <v>275</v>
      </c>
      <c r="X5" s="4">
        <f t="shared" si="1"/>
        <v>1535</v>
      </c>
    </row>
    <row r="6" spans="1:25" s="6" customFormat="1" x14ac:dyDescent="0.25">
      <c r="A6" s="3" t="s">
        <v>27</v>
      </c>
      <c r="B6" s="3" t="s">
        <v>76</v>
      </c>
      <c r="C6" s="3">
        <v>20</v>
      </c>
      <c r="D6" s="3"/>
      <c r="E6" s="3"/>
      <c r="F6" s="3"/>
      <c r="G6" s="3"/>
      <c r="H6" s="3">
        <v>9</v>
      </c>
      <c r="I6" s="3"/>
      <c r="J6" s="3">
        <v>3</v>
      </c>
      <c r="K6" s="17"/>
      <c r="L6" s="3"/>
      <c r="M6" s="3"/>
      <c r="N6" s="3">
        <v>10</v>
      </c>
      <c r="O6" s="3"/>
      <c r="P6" s="17"/>
      <c r="Q6" s="3"/>
      <c r="R6" s="3"/>
      <c r="S6" s="17">
        <f t="shared" si="0"/>
        <v>24</v>
      </c>
      <c r="T6" s="3" t="s">
        <v>16</v>
      </c>
      <c r="U6" s="18">
        <v>180</v>
      </c>
      <c r="V6" s="18">
        <v>1260</v>
      </c>
      <c r="W6" s="18">
        <v>275</v>
      </c>
      <c r="X6" s="4">
        <f t="shared" si="1"/>
        <v>1535</v>
      </c>
    </row>
    <row r="7" spans="1:25" s="6" customFormat="1" x14ac:dyDescent="0.25">
      <c r="A7" s="3" t="s">
        <v>64</v>
      </c>
      <c r="B7" s="3" t="s">
        <v>75</v>
      </c>
      <c r="C7" s="3">
        <v>20</v>
      </c>
      <c r="D7" s="3"/>
      <c r="E7" s="3"/>
      <c r="F7" s="3"/>
      <c r="G7" s="3">
        <v>7</v>
      </c>
      <c r="H7" s="3"/>
      <c r="I7" s="3"/>
      <c r="J7" s="3"/>
      <c r="K7" s="17">
        <v>4.8</v>
      </c>
      <c r="L7" s="3"/>
      <c r="M7" s="3"/>
      <c r="N7" s="3">
        <v>4</v>
      </c>
      <c r="O7" s="3"/>
      <c r="P7" s="3"/>
      <c r="Q7" s="3"/>
      <c r="R7" s="3"/>
      <c r="S7" s="17">
        <f t="shared" si="0"/>
        <v>21.8</v>
      </c>
      <c r="T7" s="3" t="s">
        <v>16</v>
      </c>
      <c r="U7" s="18">
        <v>180</v>
      </c>
      <c r="V7" s="18">
        <v>1260</v>
      </c>
      <c r="W7" s="18">
        <v>275</v>
      </c>
      <c r="X7" s="4">
        <f t="shared" si="1"/>
        <v>1535</v>
      </c>
    </row>
    <row r="8" spans="1:25" s="6" customFormat="1" x14ac:dyDescent="0.25">
      <c r="A8" s="3" t="s">
        <v>74</v>
      </c>
      <c r="B8" s="3" t="s">
        <v>75</v>
      </c>
      <c r="C8" s="3">
        <v>20</v>
      </c>
      <c r="D8" s="3"/>
      <c r="E8" s="3"/>
      <c r="F8" s="3"/>
      <c r="G8" s="3">
        <v>7</v>
      </c>
      <c r="H8" s="3"/>
      <c r="I8" s="3"/>
      <c r="J8" s="3"/>
      <c r="K8" s="17"/>
      <c r="L8" s="3"/>
      <c r="M8" s="3"/>
      <c r="N8" s="3">
        <v>8</v>
      </c>
      <c r="O8" s="3"/>
      <c r="P8" s="3"/>
      <c r="Q8" s="3"/>
      <c r="R8" s="3"/>
      <c r="S8" s="17">
        <f t="shared" si="0"/>
        <v>21</v>
      </c>
      <c r="T8" s="3" t="s">
        <v>16</v>
      </c>
      <c r="U8" s="18">
        <v>180</v>
      </c>
      <c r="V8" s="18">
        <v>1260</v>
      </c>
      <c r="W8" s="18">
        <v>275</v>
      </c>
      <c r="X8" s="4">
        <f t="shared" si="1"/>
        <v>1535</v>
      </c>
    </row>
    <row r="9" spans="1:25" s="6" customFormat="1" x14ac:dyDescent="0.25">
      <c r="A9" s="3" t="s">
        <v>66</v>
      </c>
      <c r="B9" s="3" t="s">
        <v>75</v>
      </c>
      <c r="C9" s="3">
        <v>20</v>
      </c>
      <c r="D9" s="3"/>
      <c r="E9" s="3"/>
      <c r="F9" s="3"/>
      <c r="G9" s="3">
        <v>7</v>
      </c>
      <c r="H9" s="3"/>
      <c r="I9" s="3"/>
      <c r="J9" s="3"/>
      <c r="K9" s="17">
        <v>3.78</v>
      </c>
      <c r="L9" s="3"/>
      <c r="M9" s="3"/>
      <c r="N9" s="3">
        <v>4</v>
      </c>
      <c r="O9" s="3"/>
      <c r="P9" s="3"/>
      <c r="Q9" s="3"/>
      <c r="R9" s="3"/>
      <c r="S9" s="17">
        <f t="shared" si="0"/>
        <v>20.78</v>
      </c>
      <c r="T9" s="3" t="s">
        <v>16</v>
      </c>
      <c r="U9" s="18">
        <v>180</v>
      </c>
      <c r="V9" s="18">
        <v>1260</v>
      </c>
      <c r="W9" s="18">
        <v>275</v>
      </c>
      <c r="X9" s="4">
        <f t="shared" si="1"/>
        <v>1535</v>
      </c>
    </row>
    <row r="10" spans="1:25" s="6" customFormat="1" x14ac:dyDescent="0.25">
      <c r="A10" s="3" t="s">
        <v>55</v>
      </c>
      <c r="B10" s="3" t="s">
        <v>76</v>
      </c>
      <c r="C10" s="3">
        <v>20</v>
      </c>
      <c r="D10" s="3"/>
      <c r="E10" s="3"/>
      <c r="F10" s="3"/>
      <c r="G10" s="3">
        <v>7</v>
      </c>
      <c r="H10" s="3">
        <v>18</v>
      </c>
      <c r="I10" s="3">
        <v>6</v>
      </c>
      <c r="J10" s="3"/>
      <c r="K10" s="17">
        <v>4.25</v>
      </c>
      <c r="L10" s="3"/>
      <c r="M10" s="3"/>
      <c r="N10" s="3">
        <v>6</v>
      </c>
      <c r="O10" s="3"/>
      <c r="P10" s="3">
        <v>8.8000000000000007</v>
      </c>
      <c r="Q10" s="3"/>
      <c r="R10" s="3"/>
      <c r="S10" s="17">
        <f t="shared" si="0"/>
        <v>20.05</v>
      </c>
      <c r="T10" s="3" t="s">
        <v>16</v>
      </c>
      <c r="U10" s="18">
        <v>180</v>
      </c>
      <c r="V10" s="18">
        <v>1260</v>
      </c>
      <c r="W10" s="18">
        <v>275</v>
      </c>
      <c r="X10" s="4">
        <f t="shared" si="1"/>
        <v>1535</v>
      </c>
    </row>
    <row r="11" spans="1:25" s="6" customFormat="1" x14ac:dyDescent="0.25">
      <c r="C11" s="11"/>
      <c r="D11" s="11"/>
      <c r="E11" s="11"/>
      <c r="F11" s="11"/>
      <c r="G11" s="11"/>
      <c r="H11" s="11"/>
      <c r="I11" s="11"/>
      <c r="J11" s="11"/>
      <c r="K11" s="40"/>
      <c r="L11" s="11"/>
      <c r="M11" s="11"/>
      <c r="N11" s="11"/>
      <c r="O11" s="11"/>
      <c r="P11" s="11"/>
      <c r="Q11" s="11"/>
      <c r="R11" s="11"/>
      <c r="S11" s="11"/>
      <c r="T11" s="9"/>
    </row>
    <row r="12" spans="1:25" s="6" customFormat="1" x14ac:dyDescent="0.25">
      <c r="K12" s="41"/>
      <c r="T12" s="9"/>
    </row>
    <row r="13" spans="1:25" s="6" customFormat="1" x14ac:dyDescent="0.25">
      <c r="K13" s="41"/>
      <c r="T13" s="9"/>
    </row>
    <row r="14" spans="1:25" s="6" customFormat="1" x14ac:dyDescent="0.25">
      <c r="K14" s="41"/>
    </row>
    <row r="15" spans="1:25" s="6" customFormat="1" x14ac:dyDescent="0.25">
      <c r="K15" s="41"/>
    </row>
    <row r="16" spans="1:25" s="6" customFormat="1" x14ac:dyDescent="0.25">
      <c r="K16" s="41"/>
    </row>
    <row r="17" spans="11:11" s="6" customFormat="1" x14ac:dyDescent="0.25">
      <c r="K17" s="41"/>
    </row>
    <row r="18" spans="11:11" s="6" customFormat="1" x14ac:dyDescent="0.25">
      <c r="K18" s="41"/>
    </row>
    <row r="19" spans="11:11" s="6" customFormat="1" x14ac:dyDescent="0.25">
      <c r="K19" s="41"/>
    </row>
    <row r="20" spans="11:11" s="6" customFormat="1" x14ac:dyDescent="0.25">
      <c r="K20" s="41"/>
    </row>
    <row r="21" spans="11:11" s="6" customFormat="1" x14ac:dyDescent="0.25">
      <c r="K21" s="41"/>
    </row>
    <row r="22" spans="11:11" s="6" customFormat="1" x14ac:dyDescent="0.25">
      <c r="K22" s="41"/>
    </row>
  </sheetData>
  <sortState ref="A3:X10">
    <sortCondition descending="1" ref="S3"/>
  </sortState>
  <mergeCells count="1">
    <mergeCell ref="A1:X1"/>
  </mergeCells>
  <conditionalFormatting sqref="C2:R2">
    <cfRule type="duplicateValues" dxfId="0" priority="1"/>
  </conditionalFormatting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ARJANTİN</vt:lpstr>
      <vt:lpstr>BOSNA-HERSEK</vt:lpstr>
      <vt:lpstr>BREZİLYA</vt:lpstr>
      <vt:lpstr>CEZAYİR</vt:lpstr>
      <vt:lpstr>FAS</vt:lpstr>
      <vt:lpstr>UKRAYNA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cp:lastPrinted>2019-08-09T10:23:08Z</cp:lastPrinted>
  <dcterms:created xsi:type="dcterms:W3CDTF">2018-03-06T08:04:25Z</dcterms:created>
  <dcterms:modified xsi:type="dcterms:W3CDTF">2021-02-03T10:12:18Z</dcterms:modified>
</cp:coreProperties>
</file>