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OFIS 2020\KONSORSİYUMLAR\2019-KOCATEPE\"/>
    </mc:Choice>
  </mc:AlternateContent>
  <bookViews>
    <workbookView xWindow="0" yWindow="0" windowWidth="28800" windowHeight="12345" activeTab="2"/>
  </bookViews>
  <sheets>
    <sheet name="2019-KOCATEPE-EA-İdari " sheetId="1" r:id="rId1"/>
    <sheet name="2019-KOCATEPE-DV" sheetId="2" r:id="rId2"/>
    <sheet name="2019-KOCATEPE-EA-Akademik" sheetId="3" r:id="rId3"/>
  </sheets>
  <definedNames>
    <definedName name="_xlnm._FilterDatabase" localSheetId="1" hidden="1">'2019-KOCATEPE-DV'!$A$2:$AB$12</definedName>
    <definedName name="_xlnm._FilterDatabase" localSheetId="2" hidden="1">'2019-KOCATEPE-EA-Akademik'!$A$2:$AB$26</definedName>
    <definedName name="_xlnm._FilterDatabase" localSheetId="0" hidden="1">'2019-KOCATEPE-EA-İdari '!$A$2:$W$7</definedName>
  </definedNames>
  <calcPr calcId="162913"/>
</workbook>
</file>

<file path=xl/calcChain.xml><?xml version="1.0" encoding="utf-8"?>
<calcChain xmlns="http://schemas.openxmlformats.org/spreadsheetml/2006/main">
  <c r="AA21" i="3" l="1"/>
  <c r="AB21" i="3" s="1"/>
  <c r="AA19" i="3" l="1"/>
  <c r="AB19" i="3" s="1"/>
  <c r="AA10" i="2"/>
  <c r="AB10" i="2" s="1"/>
  <c r="AA12" i="2"/>
  <c r="AB12" i="2" s="1"/>
  <c r="AA4" i="2"/>
  <c r="AB4" i="2" s="1"/>
  <c r="AA9" i="2"/>
  <c r="AB9" i="2" s="1"/>
  <c r="AA3" i="2"/>
  <c r="AB3" i="2" s="1"/>
  <c r="AA6" i="2"/>
  <c r="AB6" i="2" s="1"/>
  <c r="AA7" i="2"/>
  <c r="AB7" i="2" s="1"/>
  <c r="AA11" i="2"/>
  <c r="AB11" i="2" s="1"/>
  <c r="AA8" i="2"/>
  <c r="AB8" i="2" s="1"/>
  <c r="AA5" i="2"/>
  <c r="AB5" i="2" s="1"/>
  <c r="AA17" i="3"/>
  <c r="AB17" i="3" s="1"/>
  <c r="AA16" i="3"/>
  <c r="AB16" i="3" s="1"/>
  <c r="AA14" i="3"/>
  <c r="AB14" i="3" s="1"/>
  <c r="AA9" i="3"/>
  <c r="AB9" i="3" s="1"/>
  <c r="AA5" i="3"/>
  <c r="AB5" i="3" s="1"/>
  <c r="AA25" i="3"/>
  <c r="AB25" i="3" s="1"/>
  <c r="AA20" i="3"/>
  <c r="AB20" i="3" s="1"/>
  <c r="AA10" i="3"/>
  <c r="AB10" i="3" s="1"/>
  <c r="AA18" i="3"/>
  <c r="AB18" i="3" s="1"/>
  <c r="AA8" i="3"/>
  <c r="AB8" i="3" s="1"/>
  <c r="AA4" i="3"/>
  <c r="AB4" i="3" s="1"/>
  <c r="AA23" i="3"/>
  <c r="AB23" i="3" s="1"/>
  <c r="AA22" i="3"/>
  <c r="AB22" i="3" s="1"/>
  <c r="AA15" i="3"/>
  <c r="AB15" i="3" s="1"/>
  <c r="AA7" i="3"/>
  <c r="AB7" i="3" s="1"/>
  <c r="AA12" i="3"/>
  <c r="AB12" i="3" s="1"/>
  <c r="AA26" i="3"/>
  <c r="AB26" i="3" s="1"/>
  <c r="AA6" i="3" l="1"/>
  <c r="AB6" i="3" s="1"/>
  <c r="AA13" i="3"/>
  <c r="AB13" i="3" s="1"/>
  <c r="AA3" i="3"/>
  <c r="AB3" i="3" s="1"/>
  <c r="AA24" i="3"/>
  <c r="AB24" i="3" s="1"/>
  <c r="AA11" i="3"/>
  <c r="AB11" i="3" s="1"/>
</calcChain>
</file>

<file path=xl/comments1.xml><?xml version="1.0" encoding="utf-8"?>
<comments xmlns="http://schemas.openxmlformats.org/spreadsheetml/2006/main">
  <authors>
    <author>Windows Kullanıcısı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 bir ikili anlaşma bulunan ve/veya başvurusu geçerli olan bir akademik veya idari personel ise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veya bir başka görevlendirme için başvurmuş ise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 (+) Personel Hareketliliğinde faydalanmamışsa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ülke/üniversiteye gidilecek ise (Davet mektubunu başvuru anında ibraz etmek koşuluyla)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 hareketliliği ile ilgili her türlü koordinatörlük ve yardımcılık görevleri1 ( Mevcut Yıl ve Bir önceki Akademik Yıl’da Erasmus hareketliliği olan bölümler için)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Vatandaşı olunan ülkeye gidilcekse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 Mevcut Yıl ve Bir önceki Akademik Yıl’da Erasmus+ kapsamında Gelen Öğrencilere İngilizce ders veren öğretim elemanı/üyesi (birden fazla ders veren öğretim elemanı/üyesi toplamda +3 puan alır) 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Her yıl yapılması halinde, 10’luk sistem üzerinden verilen İngilizce/Almanca/Fransızca/Rusça/Arapça mülakat notlarının (MP) %50 si, Geçerli Dil Puanına ilave edilir.  Geçerliliği 5 yıldır.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yılın akademik teşvik puanı için (Erasmus+ KA107 Hareketliliği için)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 gerçekleşen personel;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W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Yanlış ilana başvuru yapılmıştır.</t>
        </r>
      </text>
    </comment>
    <comment ref="W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Yanlış ilana başvuru yapılmıştır.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Yanlış ilana başvuru yapılmıştır.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Yanlış ilana başvuru yapılmıştır.</t>
        </r>
      </text>
    </comment>
    <comment ref="W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Windows Kullanıcısı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 bir ikili anlaşma bulunan ve/veya başvurusu geçerli olan bir akademik veya idari personel ise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veya bir başka görevlendirme için başvurmuş ise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 (+) Personel Hareketliliğinde faydalanmamışsa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ülke/üniversiteye gidilecek ise (Davet mektubunu başvuru anında ibraz etmek koşuluyla)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 hareketliliği ile ilgili her türlü koordinatörlük ve yardımcılık görevleri1 ( Mevcut Yıl ve Bir önceki Akademik Yıl’da Erasmus hareketliliği olan bölümler için)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Vatandaşı olunan ülkeye gidilcekse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 Mevcut Yıl ve Bir önceki Akademik Yıl’da Erasmus+ kapsamında Gelen Öğrencilere İngilizce ders veren öğretim elemanı/üyesi (birden fazla ders veren öğretim elemanı/üyesi toplamda +3 puan alır) 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Her yıl yapılması halinde, 10’luk sistem üzerinden verilen İngilizce/Almanca/Fransızca/Rusça/Arapça mülakat notlarının (MP) %50 si, Geçerli Dil Puanına ilave edilir.  Geçerliliği 5 yıldır.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yılın akademik teşvik puanı için (Erasmus+ KA107 Hareketliliği için)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 gerçekleşen personel;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X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Gerekli evraklar ofise teslim edilmedi.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Gerekli evraklar ofise teslim edilmedi.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27.09.2021 tarihinde hakkından feragat etti.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15.09.2021 tarihinde hakkından feragat etti.</t>
        </r>
      </text>
    </comment>
    <comment ref="X12" authorId="0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12.11.2021 tarihinde iptal olmuştur.</t>
        </r>
      </text>
    </comment>
  </commentList>
</comments>
</file>

<file path=xl/comments3.xml><?xml version="1.0" encoding="utf-8"?>
<comments xmlns="http://schemas.openxmlformats.org/spreadsheetml/2006/main">
  <authors>
    <author>Windows Kullanıcısı</author>
    <author>coordinator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Hareketlilik gerçekleştirilmek istenen yükseköğretim kurumu ile DPÜ arasında, ilgili bölümde geçerli bir ikili anlaşma bulunan ve/veya başvurusu geçerli olan bir akademik veya idari personel ise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Aynı yıl içinde görevlendirilmiş veya bir başka görevlendirme için başvurmuş ise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akademik yıl içinde Erasmus+ hibesinden faydalandı ise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İki önceki akademik yıl içinde Erasmus+ hibesinden faydalandı ise</t>
        </r>
      </text>
    </comment>
    <comment ref="H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Üç önceki akademik yıl içinde Erasmus+ hibesinden faydalandı ise</t>
        </r>
      </text>
    </comment>
    <comment ref="I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Dört önceki akademik yıl içinde Erasmus+ hibesinden faydalandı ise</t>
        </r>
      </text>
    </comment>
    <comment ref="J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Beş önceki akademik yıl içinde Erasmus+ hibesinden faydalandı ise</t>
        </r>
      </text>
    </comment>
    <comment ref="K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Erasmus (+) Personel Hareketliliğinde faydalanmamışsa</t>
        </r>
      </text>
    </comment>
    <comment ref="L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Daha önce personel hareketliliği (Giden+Gelen) gerçekleştirilmeyen ülke/üniversiteye gidilecek ise (Davet mektubunu başvuru anında ibraz etmek koşuluyla)</t>
        </r>
      </text>
    </comment>
    <comment ref="M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Erasmus hareketliliği ile ilgili her türlü koordinatörlük ve yardımcılık görevleri1 ( Mevcut Yıl ve Bir önceki Akademik Yıl’da Erasmus hareketliliği olan bölümler için)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Engelli personel ise (Belgelendirmek kaydıyla)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Vatandaşı olunan ülkeye gidilcekse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Gazi personel ile şehit ve gazi yakını personel ise (Belgelendirmek kaydıyla)</t>
        </r>
      </text>
    </comment>
    <comment ref="Q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 Mevcut Yıl ve Bir önceki Akademik Yıl’da Erasmus+ kapsamında Gelen Öğrencilere İngilizce ders veren öğretim elemanı/üyesi (birden fazla ders veren öğretim elemanı/üyesi toplamda +3 puan alır) </t>
        </r>
      </text>
    </comment>
    <comment ref="R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Her yıl yapılması halinde, 10’luk sistem üzerinden verilen İngilizce/Almanca/Fransızca/Rusça/Arapça mülakat notlarının (MP) %50 si, Geçerli Dil Puanına ilave edilir.  Geçerliliği 5 yıldır.</t>
        </r>
      </text>
    </comment>
    <comment ref="S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Bir önceki yılın akademik teşvik puanı için (Erasmus+ KA107 Hareketliliği için)</t>
        </r>
      </text>
    </comment>
    <comment ref="T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KPDS, ÜDS, YDS, YÖKDİL, TOEFL sınav sonuç belgesi ibraz eden akademik personel ise</t>
        </r>
      </text>
    </comment>
    <comment ref="U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Son iki Akademik Yıl içerisinde bölümünde, personel ve öğrenci hareketliliği toplamı bakımından daha az hareketlilik gerçekleşen personel;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Kütahya Dumlupınar Üniversitesi’nde hizmet süresi daha uzun olan personel üst sırada yer alır.</t>
        </r>
      </text>
    </comment>
    <comment ref="X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Gerekli evraklar ofise teslim edilmedi.</t>
        </r>
      </text>
    </comment>
    <comment ref="X8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Personelin kurumdan ayrıldığı bildirildi. 05.07.2021</t>
        </r>
      </text>
    </comment>
    <comment ref="U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Bölümden daha az hareketlilik olduğu için önceliklendirilmiştir.</t>
        </r>
      </text>
    </comment>
    <comment ref="X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18.10.2021 tarihinde iptal olmuştur.</t>
        </r>
      </text>
    </comment>
    <comment ref="U10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Bölümden daha az hareketlilik olduğu için önceliklendirilmiştir.</t>
        </r>
      </text>
    </comment>
    <comment ref="X10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22.11.2021 tarihinde İPTAL olmuştur.</t>
        </r>
      </text>
    </comment>
    <comment ref="X11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18.11.2021 tarihinde hakkından feragat etmiştir.</t>
        </r>
      </text>
    </comment>
    <comment ref="X12" authorId="0" shapeId="0">
      <text>
        <r>
          <rPr>
            <b/>
            <sz val="9"/>
            <color indexed="81"/>
            <rFont val="Tahoma"/>
            <charset val="1"/>
          </rPr>
          <t>Windows Kullanıcısı:</t>
        </r>
        <r>
          <rPr>
            <sz val="9"/>
            <color indexed="81"/>
            <rFont val="Tahoma"/>
            <charset val="1"/>
          </rPr>
          <t xml:space="preserve">
Hakkından feragat etti.</t>
        </r>
      </text>
    </comment>
    <comment ref="U13" authorId="1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Bölümden daha az hareketlilik olduğu için önceliklendirilmiştir.</t>
        </r>
      </text>
    </comment>
    <comment ref="X13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İlgili personel hakkında feragat etti.</t>
        </r>
      </text>
    </comment>
    <comment ref="X14" authorId="1" shapeId="0">
      <text>
        <r>
          <rPr>
            <b/>
            <sz val="9"/>
            <color indexed="81"/>
            <rFont val="Tahoma"/>
            <family val="2"/>
            <charset val="162"/>
          </rPr>
          <t>coordinator:</t>
        </r>
        <r>
          <rPr>
            <sz val="9"/>
            <color indexed="81"/>
            <rFont val="Tahoma"/>
            <family val="2"/>
            <charset val="162"/>
          </rPr>
          <t xml:space="preserve">
23.11.2021 tarihinde hakkından feragat etmiştir.</t>
        </r>
      </text>
    </comment>
    <comment ref="X15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22.11.2021 tarihinde ASİL olmuştur.</t>
        </r>
      </text>
    </comment>
    <comment ref="X16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22.11.2021 tarihinde ASİL hak elde etmiştir.</t>
        </r>
      </text>
    </comment>
    <comment ref="X17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23.11.2021 tarihinde ASİL olmuştur.</t>
        </r>
      </text>
    </comment>
    <comment ref="U1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Bölümden daha az hareketlilik olduğu için önceliklendirilmiştir.</t>
        </r>
      </text>
    </comment>
    <comment ref="X19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Personel kurumdan ayrılmıştır.</t>
        </r>
      </text>
    </comment>
    <comment ref="X24" authorId="0" shapeId="0">
      <text>
        <r>
          <rPr>
            <b/>
            <sz val="9"/>
            <color indexed="81"/>
            <rFont val="Tahoma"/>
            <family val="2"/>
            <charset val="162"/>
          </rPr>
          <t>Windows Kullanıcısı:</t>
        </r>
        <r>
          <rPr>
            <sz val="9"/>
            <color indexed="81"/>
            <rFont val="Tahoma"/>
            <family val="2"/>
            <charset val="162"/>
          </rPr>
          <t xml:space="preserve">
İlgili personel hakkından feragat etti.</t>
        </r>
      </text>
    </comment>
  </commentList>
</comments>
</file>

<file path=xl/sharedStrings.xml><?xml version="1.0" encoding="utf-8"?>
<sst xmlns="http://schemas.openxmlformats.org/spreadsheetml/2006/main" count="430" uniqueCount="119">
  <si>
    <t>Adı Soyadı</t>
  </si>
  <si>
    <t>Tercih edilen kurum adı</t>
  </si>
  <si>
    <t>Şükrü Kitiş</t>
  </si>
  <si>
    <t>Kenan Gülle</t>
  </si>
  <si>
    <t>Melis Erçin Yurcu</t>
  </si>
  <si>
    <t>Pınar Özer Burhan</t>
  </si>
  <si>
    <t>Galip Ferhat Akbal</t>
  </si>
  <si>
    <t>Bahadır Yörür</t>
  </si>
  <si>
    <t>UNIVERSITA' DEGLI STUDI DI SALERNO</t>
  </si>
  <si>
    <t>Banu Özdemir</t>
  </si>
  <si>
    <t>Bolat Gündüz</t>
  </si>
  <si>
    <t>Uniwersytet Rzeszowski</t>
  </si>
  <si>
    <t>Mihri Barış Karavelioğlu</t>
  </si>
  <si>
    <t>UNIWERSYTET RZESZOWSKI</t>
  </si>
  <si>
    <t>Halit Arat</t>
  </si>
  <si>
    <t>UNIVERSIDAD DE CASTILLA-LA MANCHA</t>
  </si>
  <si>
    <t>Fehime Aslan</t>
  </si>
  <si>
    <t>SVEUČILIŠTE U ZADRU</t>
  </si>
  <si>
    <t>Ahmet Türkan</t>
  </si>
  <si>
    <t>South-West University</t>
  </si>
  <si>
    <t>Mustafa Tuncer</t>
  </si>
  <si>
    <t>Pelin Tokat Birgin</t>
  </si>
  <si>
    <t>UNIVERSIDADE DO PORTO</t>
  </si>
  <si>
    <t>Sevgi Karaca</t>
  </si>
  <si>
    <t>Mürsel Güler</t>
  </si>
  <si>
    <t>Ayşegül Öktem</t>
  </si>
  <si>
    <t>LIETUVOS EDUKOLOGIJOS UNIVERSITETAS</t>
  </si>
  <si>
    <t>Vehbi Onur Demirciler</t>
  </si>
  <si>
    <t>Ömer Canıeren</t>
  </si>
  <si>
    <t>Mustafa Çakır</t>
  </si>
  <si>
    <t>PANSTWOWA WYZSZA SZKOLA ZAWODOWA W NYSIE</t>
  </si>
  <si>
    <t>Nadir Demirkıran</t>
  </si>
  <si>
    <t>VENTSPILS AUGSTSKOLA</t>
  </si>
  <si>
    <t>International Balkan University</t>
  </si>
  <si>
    <t>İlyas Önder Öktem</t>
  </si>
  <si>
    <t>KAPOSVÁRI EGYETEM</t>
  </si>
  <si>
    <t>Fikret İşler</t>
  </si>
  <si>
    <t>Zeynep Sarıoğlu</t>
  </si>
  <si>
    <t>UNIVERSIDADE DE VIGO</t>
  </si>
  <si>
    <t>Esra Karpuz</t>
  </si>
  <si>
    <t>Ayhan Kahraman</t>
  </si>
  <si>
    <t>Tuncay Demirezen</t>
  </si>
  <si>
    <t>UNIVERSITATEA 1 DECEMBRIE 1918 DIN ALBA IULIA</t>
  </si>
  <si>
    <t>Başvuru</t>
  </si>
  <si>
    <t>1.Kriter</t>
  </si>
  <si>
    <t>2. Kriter</t>
  </si>
  <si>
    <t>3.Kriter</t>
  </si>
  <si>
    <t>4.Kriter</t>
  </si>
  <si>
    <t>5.Kriter</t>
  </si>
  <si>
    <t>6.Kriter</t>
  </si>
  <si>
    <t>7.Kriter</t>
  </si>
  <si>
    <t>8.Kriter</t>
  </si>
  <si>
    <t>9.Kriter</t>
  </si>
  <si>
    <t>10.Kriter</t>
  </si>
  <si>
    <t>11.Kriter</t>
  </si>
  <si>
    <t>12.Kriter</t>
  </si>
  <si>
    <t>13.Kriter</t>
  </si>
  <si>
    <t>14.Kriter</t>
  </si>
  <si>
    <t>15.Kriter</t>
  </si>
  <si>
    <t>16.Kriter</t>
  </si>
  <si>
    <t>1.Öncelik</t>
  </si>
  <si>
    <t>2.Öncelik</t>
  </si>
  <si>
    <t>DURUM</t>
  </si>
  <si>
    <t>GEÇERSİZ</t>
  </si>
  <si>
    <t>+20</t>
  </si>
  <si>
    <t>**</t>
  </si>
  <si>
    <t>Hasan Arda Burhan</t>
  </si>
  <si>
    <t>Business School PAR</t>
  </si>
  <si>
    <t>Derya Deliktaş</t>
  </si>
  <si>
    <t>Ahmet Altuncu</t>
  </si>
  <si>
    <t>UNIVERZA V LJUBLJANI</t>
  </si>
  <si>
    <t>Ceren Karavelioğlu</t>
  </si>
  <si>
    <t>Universidad de Castilla-la Mancha</t>
  </si>
  <si>
    <t>İsmail Göktay Ediz</t>
  </si>
  <si>
    <t>UNIVERSITAT POLITÈCNICA DE CATALUNYA</t>
  </si>
  <si>
    <t>Necmettin Çetin</t>
  </si>
  <si>
    <t>UNIVERSIDAD DE LEÓN</t>
  </si>
  <si>
    <t>İskender Işık</t>
  </si>
  <si>
    <t>Hülya Akkaş</t>
  </si>
  <si>
    <t>Veli Uz</t>
  </si>
  <si>
    <t>UNİVERSIDADE DO PORTO</t>
  </si>
  <si>
    <t>Selami Erdoğan</t>
  </si>
  <si>
    <t>INSTYTUT KATALIZY I FIZYKOCHEMII POWIERZCHNI IM. JERZEGO HABERA POLSKIEJ AKADEMII NAUK</t>
  </si>
  <si>
    <t>Yunus Emre Yağan</t>
  </si>
  <si>
    <t>PUAN</t>
  </si>
  <si>
    <t>Günlük Hibe</t>
  </si>
  <si>
    <t>Seyahat Hibesi</t>
  </si>
  <si>
    <t>3 Günlük Hareketlilik Hibesi</t>
  </si>
  <si>
    <t>TOPLAM</t>
  </si>
  <si>
    <t>Ülke</t>
  </si>
  <si>
    <t>Poland</t>
  </si>
  <si>
    <t>Latvia</t>
  </si>
  <si>
    <t>Lithuania</t>
  </si>
  <si>
    <t>Romania</t>
  </si>
  <si>
    <t>Macedonia</t>
  </si>
  <si>
    <t>Slovenia</t>
  </si>
  <si>
    <t>Spain</t>
  </si>
  <si>
    <t>Croatia</t>
  </si>
  <si>
    <t>Portugal</t>
  </si>
  <si>
    <t>Czechia</t>
  </si>
  <si>
    <t>Jagiellonian University</t>
  </si>
  <si>
    <t>VILNIAUS KOOPERACIJOS KOLEGIJA</t>
  </si>
  <si>
    <t>Italy</t>
  </si>
  <si>
    <t>NEWTON COLLEGE</t>
  </si>
  <si>
    <t>Macedeonia</t>
  </si>
  <si>
    <t>Hungary</t>
  </si>
  <si>
    <t>Bulgaria</t>
  </si>
  <si>
    <t>Melih Canlıdinç</t>
  </si>
  <si>
    <t>ASİL</t>
  </si>
  <si>
    <t>YEDEK</t>
  </si>
  <si>
    <t>2019 KOCATEPE Konsorsiyumu Personel Eğitim Alma Hareketliliği Başvuru Sonuçları (16.06.2021)</t>
  </si>
  <si>
    <t>İPTAL</t>
  </si>
  <si>
    <t>CHIMIKOTECHNOLOGICHEN I METALURGICHEN UNIVERSITET</t>
  </si>
  <si>
    <t>Newton University</t>
  </si>
  <si>
    <t>Checkia</t>
  </si>
  <si>
    <t>University of Innsbruck</t>
  </si>
  <si>
    <t>Austria</t>
  </si>
  <si>
    <t>2019 KOCATEPE Konsorsiyumu Personel Ders Verme Hareketliliği Başvuru Sonuçları (2019-1-TR01-KA103-072943) (12.11.2021)</t>
  </si>
  <si>
    <t>2019 KOCATEPE Konsorsiyumu Personel Eğitim Alma Hareketliliği Başvuru Sonuçları (2019-1-TR01-KA103-072943)  (23.11.2021)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</si>
</sst>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\ [$€-1]"/>
  </numFmts>
  <fonts count="14" x14ac:knownFonts="1">
    <font>
      <sz val="14"/>
      <color theme="1"/>
      <name val="Calibri"/>
      <family val="2"/>
      <scheme val="minor"/>
    </font>
    <font>
      <sz val="22"/>
      <color rgb="FF212529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sz val="20"/>
      <color rgb="FF212529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8"/>
      <color rgb="FF212529"/>
      <name val="Times New Roman"/>
      <family val="1"/>
      <charset val="16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3" fillId="0" borderId="0" xfId="0" applyFont="1"/>
    <xf numFmtId="0" fontId="3" fillId="2" borderId="1" xfId="0" applyFont="1" applyFill="1" applyBorder="1"/>
    <xf numFmtId="0" fontId="4" fillId="2" borderId="1" xfId="0" applyFont="1" applyFill="1" applyBorder="1"/>
    <xf numFmtId="49" fontId="3" fillId="2" borderId="1" xfId="0" applyNumberFormat="1" applyFont="1" applyFill="1" applyBorder="1"/>
    <xf numFmtId="0" fontId="3" fillId="4" borderId="1" xfId="0" applyFont="1" applyFill="1" applyBorder="1"/>
    <xf numFmtId="0" fontId="3" fillId="4" borderId="1" xfId="0" applyFont="1" applyFill="1" applyBorder="1" applyAlignment="1">
      <alignment textRotation="90"/>
    </xf>
    <xf numFmtId="0" fontId="3" fillId="6" borderId="1" xfId="0" applyFont="1" applyFill="1" applyBorder="1"/>
    <xf numFmtId="0" fontId="3" fillId="3" borderId="1" xfId="0" applyFont="1" applyFill="1" applyBorder="1"/>
    <xf numFmtId="1" fontId="3" fillId="3" borderId="1" xfId="0" applyNumberFormat="1" applyFont="1" applyFill="1" applyBorder="1" applyAlignment="1"/>
    <xf numFmtId="1" fontId="3" fillId="3" borderId="1" xfId="0" applyNumberFormat="1" applyFont="1" applyFill="1" applyBorder="1"/>
    <xf numFmtId="164" fontId="3" fillId="3" borderId="1" xfId="0" applyNumberFormat="1" applyFont="1" applyFill="1" applyBorder="1" applyAlignment="1"/>
    <xf numFmtId="164" fontId="3" fillId="3" borderId="1" xfId="0" applyNumberFormat="1" applyFont="1" applyFill="1" applyBorder="1"/>
    <xf numFmtId="2" fontId="3" fillId="3" borderId="1" xfId="0" applyNumberFormat="1" applyFont="1" applyFill="1" applyBorder="1" applyAlignment="1"/>
    <xf numFmtId="0" fontId="3" fillId="6" borderId="1" xfId="0" applyFont="1" applyFill="1" applyBorder="1" applyAlignment="1">
      <alignment textRotation="180"/>
    </xf>
    <xf numFmtId="2" fontId="3" fillId="3" borderId="1" xfId="0" applyNumberFormat="1" applyFont="1" applyFill="1" applyBorder="1"/>
    <xf numFmtId="2" fontId="3" fillId="6" borderId="1" xfId="0" applyNumberFormat="1" applyFont="1" applyFill="1" applyBorder="1" applyAlignment="1">
      <alignment textRotation="180"/>
    </xf>
    <xf numFmtId="2" fontId="0" fillId="0" borderId="0" xfId="0" applyNumberFormat="1"/>
    <xf numFmtId="0" fontId="3" fillId="6" borderId="1" xfId="0" applyFont="1" applyFill="1" applyBorder="1" applyAlignment="1">
      <alignment textRotation="90"/>
    </xf>
    <xf numFmtId="0" fontId="0" fillId="8" borderId="0" xfId="0" applyFill="1"/>
    <xf numFmtId="165" fontId="8" fillId="3" borderId="1" xfId="0" applyNumberFormat="1" applyFont="1" applyFill="1" applyBorder="1"/>
    <xf numFmtId="0" fontId="9" fillId="2" borderId="1" xfId="0" applyFont="1" applyFill="1" applyBorder="1"/>
    <xf numFmtId="0" fontId="3" fillId="4" borderId="1" xfId="0" applyFont="1" applyFill="1" applyBorder="1" applyAlignment="1">
      <alignment textRotation="180"/>
    </xf>
    <xf numFmtId="2" fontId="3" fillId="4" borderId="1" xfId="0" applyNumberFormat="1" applyFont="1" applyFill="1" applyBorder="1" applyAlignment="1">
      <alignment textRotation="180"/>
    </xf>
    <xf numFmtId="2" fontId="4" fillId="3" borderId="1" xfId="0" applyNumberFormat="1" applyFont="1" applyFill="1" applyBorder="1"/>
    <xf numFmtId="0" fontId="10" fillId="3" borderId="1" xfId="0" applyFont="1" applyFill="1" applyBorder="1"/>
    <xf numFmtId="0" fontId="3" fillId="3" borderId="1" xfId="0" applyNumberFormat="1" applyFont="1" applyFill="1" applyBorder="1"/>
    <xf numFmtId="0" fontId="5" fillId="8" borderId="0" xfId="0" applyFont="1" applyFill="1" applyAlignment="1">
      <alignment horizontal="center"/>
    </xf>
    <xf numFmtId="0" fontId="5" fillId="8" borderId="0" xfId="0" applyFont="1" applyFill="1" applyAlignment="1"/>
    <xf numFmtId="0" fontId="5" fillId="5" borderId="3" xfId="0" applyFont="1" applyFill="1" applyBorder="1" applyAlignment="1">
      <alignment horizontal="center"/>
    </xf>
    <xf numFmtId="0" fontId="11" fillId="7" borderId="2" xfId="0" applyFont="1" applyFill="1" applyBorder="1" applyAlignment="1">
      <alignment horizontal="center"/>
    </xf>
    <xf numFmtId="0" fontId="11" fillId="7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satMod val="105000"/>
                <a:lumMod val="110000"/>
                <a:tint val="67000"/>
              </a:schemeClr>
            </a:gs>
            <a:gs pos="50000">
              <a:schemeClr val="phClr">
                <a:satMod val="103000"/>
                <a:lumMod val="105000"/>
                <a:tint val="73000"/>
              </a:schemeClr>
            </a:gs>
            <a:gs pos="100000">
              <a:schemeClr val="phClr">
                <a:satMod val="109000"/>
                <a:lumMod val="105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satMod val="120000"/>
                <a:lumMod val="99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satMod val="150000"/>
                <a:lumMod val="102000"/>
                <a:tint val="93000"/>
                <a:shade val="98000"/>
              </a:schemeClr>
            </a:gs>
            <a:gs pos="50000">
              <a:schemeClr val="phClr">
                <a:satMod val="130000"/>
                <a:lumMod val="103000"/>
                <a:tint val="98000"/>
                <a:shade val="90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"/>
  <sheetViews>
    <sheetView workbookViewId="0">
      <selection sqref="A1:AB1"/>
    </sheetView>
  </sheetViews>
  <sheetFormatPr defaultColWidth="8.796875" defaultRowHeight="18.75" x14ac:dyDescent="0.3"/>
  <cols>
    <col min="1" max="1" width="14.69921875" style="2" customWidth="1"/>
    <col min="2" max="2" width="39.3984375" style="2" customWidth="1"/>
    <col min="3" max="3" width="8.59765625" style="2" customWidth="1"/>
    <col min="4" max="4" width="4" style="2" customWidth="1"/>
    <col min="5" max="5" width="2" style="2" customWidth="1"/>
    <col min="6" max="6" width="2.296875" style="2" customWidth="1"/>
    <col min="7" max="7" width="2.19921875" style="2" customWidth="1"/>
    <col min="8" max="8" width="1.8984375" style="2" customWidth="1"/>
    <col min="9" max="9" width="2.09765625" style="2" customWidth="1"/>
    <col min="10" max="10" width="1.8984375" style="2" customWidth="1"/>
    <col min="11" max="11" width="1.796875" style="2" customWidth="1"/>
    <col min="12" max="12" width="2.09765625" style="2" customWidth="1"/>
    <col min="13" max="13" width="2.296875" style="2" customWidth="1"/>
    <col min="14" max="14" width="1.796875" style="2" customWidth="1"/>
    <col min="15" max="15" width="1.8984375" style="2" customWidth="1"/>
    <col min="16" max="16" width="2.3984375" style="2" customWidth="1"/>
    <col min="17" max="17" width="2.09765625" style="2" customWidth="1"/>
    <col min="18" max="18" width="2.296875" style="2" customWidth="1"/>
    <col min="19" max="19" width="2.19921875" style="2" customWidth="1"/>
    <col min="20" max="20" width="2.5" style="2" customWidth="1"/>
    <col min="21" max="21" width="2.3984375" style="2" customWidth="1"/>
    <col min="22" max="22" width="1.8984375" style="2" customWidth="1"/>
    <col min="23" max="23" width="8.796875" style="2"/>
    <col min="24" max="24" width="4.09765625" style="2" customWidth="1"/>
    <col min="25" max="25" width="4.8984375" style="2" customWidth="1"/>
    <col min="26" max="26" width="3.19921875" style="2" customWidth="1"/>
    <col min="27" max="27" width="3.8984375" style="2" customWidth="1"/>
    <col min="28" max="28" width="3.19921875" style="2" customWidth="1"/>
    <col min="29" max="16384" width="8.796875" style="2"/>
  </cols>
  <sheetData>
    <row r="1" spans="1:28" s="1" customFormat="1" ht="51" customHeight="1" x14ac:dyDescent="0.4">
      <c r="A1" s="31" t="s">
        <v>110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s="3" customFormat="1" ht="104.25" customHeight="1" x14ac:dyDescent="0.25">
      <c r="A2" s="7" t="s">
        <v>0</v>
      </c>
      <c r="B2" s="7" t="s">
        <v>1</v>
      </c>
      <c r="C2" s="7" t="s">
        <v>89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  <c r="N2" s="24" t="s">
        <v>53</v>
      </c>
      <c r="O2" s="24" t="s">
        <v>54</v>
      </c>
      <c r="P2" s="24" t="s">
        <v>55</v>
      </c>
      <c r="Q2" s="24" t="s">
        <v>56</v>
      </c>
      <c r="R2" s="25" t="s">
        <v>57</v>
      </c>
      <c r="S2" s="24" t="s">
        <v>58</v>
      </c>
      <c r="T2" s="24" t="s">
        <v>59</v>
      </c>
      <c r="U2" s="24" t="s">
        <v>60</v>
      </c>
      <c r="V2" s="24" t="s">
        <v>61</v>
      </c>
      <c r="W2" s="8" t="s">
        <v>62</v>
      </c>
      <c r="X2" s="8" t="s">
        <v>84</v>
      </c>
      <c r="Y2" s="8" t="s">
        <v>85</v>
      </c>
      <c r="Z2" s="8" t="s">
        <v>86</v>
      </c>
      <c r="AA2" s="8" t="s">
        <v>87</v>
      </c>
      <c r="AB2" s="8" t="s">
        <v>88</v>
      </c>
    </row>
    <row r="3" spans="1:28" s="3" customFormat="1" ht="15" x14ac:dyDescent="0.25">
      <c r="A3" s="4" t="s">
        <v>3</v>
      </c>
      <c r="B3" s="4" t="s">
        <v>33</v>
      </c>
      <c r="C3" s="4" t="s">
        <v>94</v>
      </c>
      <c r="D3" s="6" t="s">
        <v>64</v>
      </c>
      <c r="E3" s="4" t="s">
        <v>65</v>
      </c>
      <c r="F3" s="4" t="s">
        <v>65</v>
      </c>
      <c r="G3" s="4" t="s">
        <v>65</v>
      </c>
      <c r="H3" s="4" t="s">
        <v>65</v>
      </c>
      <c r="I3" s="4" t="s">
        <v>65</v>
      </c>
      <c r="J3" s="4" t="s">
        <v>65</v>
      </c>
      <c r="K3" s="4" t="s">
        <v>65</v>
      </c>
      <c r="L3" s="4" t="s">
        <v>65</v>
      </c>
      <c r="M3" s="4" t="s">
        <v>65</v>
      </c>
      <c r="N3" s="4" t="s">
        <v>65</v>
      </c>
      <c r="O3" s="4" t="s">
        <v>65</v>
      </c>
      <c r="P3" s="4" t="s">
        <v>65</v>
      </c>
      <c r="Q3" s="4" t="s">
        <v>65</v>
      </c>
      <c r="R3" s="4" t="s">
        <v>65</v>
      </c>
      <c r="S3" s="4" t="s">
        <v>65</v>
      </c>
      <c r="T3" s="4" t="s">
        <v>65</v>
      </c>
      <c r="U3" s="4" t="s">
        <v>65</v>
      </c>
      <c r="V3" s="4" t="s">
        <v>65</v>
      </c>
      <c r="W3" s="5" t="s">
        <v>63</v>
      </c>
      <c r="X3" s="23" t="s">
        <v>65</v>
      </c>
      <c r="Y3" s="4" t="s">
        <v>65</v>
      </c>
      <c r="Z3" s="4" t="s">
        <v>65</v>
      </c>
      <c r="AA3" s="4" t="s">
        <v>65</v>
      </c>
      <c r="AB3" s="4" t="s">
        <v>65</v>
      </c>
    </row>
    <row r="4" spans="1:28" s="3" customFormat="1" ht="15" x14ac:dyDescent="0.25">
      <c r="A4" s="4" t="s">
        <v>29</v>
      </c>
      <c r="B4" s="4" t="s">
        <v>30</v>
      </c>
      <c r="C4" s="4" t="s">
        <v>90</v>
      </c>
      <c r="D4" s="6" t="s">
        <v>64</v>
      </c>
      <c r="E4" s="4" t="s">
        <v>65</v>
      </c>
      <c r="F4" s="4" t="s">
        <v>65</v>
      </c>
      <c r="G4" s="4" t="s">
        <v>65</v>
      </c>
      <c r="H4" s="4" t="s">
        <v>65</v>
      </c>
      <c r="I4" s="4" t="s">
        <v>65</v>
      </c>
      <c r="J4" s="4" t="s">
        <v>65</v>
      </c>
      <c r="K4" s="4" t="s">
        <v>65</v>
      </c>
      <c r="L4" s="4" t="s">
        <v>65</v>
      </c>
      <c r="M4" s="4" t="s">
        <v>65</v>
      </c>
      <c r="N4" s="4" t="s">
        <v>65</v>
      </c>
      <c r="O4" s="4" t="s">
        <v>65</v>
      </c>
      <c r="P4" s="4" t="s">
        <v>65</v>
      </c>
      <c r="Q4" s="4" t="s">
        <v>65</v>
      </c>
      <c r="R4" s="4" t="s">
        <v>65</v>
      </c>
      <c r="S4" s="4" t="s">
        <v>65</v>
      </c>
      <c r="T4" s="4" t="s">
        <v>65</v>
      </c>
      <c r="U4" s="4" t="s">
        <v>65</v>
      </c>
      <c r="V4" s="4" t="s">
        <v>65</v>
      </c>
      <c r="W4" s="5" t="s">
        <v>63</v>
      </c>
      <c r="X4" s="23" t="s">
        <v>65</v>
      </c>
      <c r="Y4" s="4" t="s">
        <v>65</v>
      </c>
      <c r="Z4" s="4" t="s">
        <v>65</v>
      </c>
      <c r="AA4" s="4" t="s">
        <v>65</v>
      </c>
      <c r="AB4" s="4" t="s">
        <v>65</v>
      </c>
    </row>
    <row r="5" spans="1:28" s="3" customFormat="1" ht="15" x14ac:dyDescent="0.25">
      <c r="A5" s="4" t="s">
        <v>31</v>
      </c>
      <c r="B5" s="4" t="s">
        <v>32</v>
      </c>
      <c r="C5" s="4" t="s">
        <v>91</v>
      </c>
      <c r="D5" s="6" t="s">
        <v>64</v>
      </c>
      <c r="E5" s="4" t="s">
        <v>65</v>
      </c>
      <c r="F5" s="4" t="s">
        <v>65</v>
      </c>
      <c r="G5" s="4" t="s">
        <v>65</v>
      </c>
      <c r="H5" s="4" t="s">
        <v>65</v>
      </c>
      <c r="I5" s="4" t="s">
        <v>65</v>
      </c>
      <c r="J5" s="4" t="s">
        <v>65</v>
      </c>
      <c r="K5" s="4" t="s">
        <v>65</v>
      </c>
      <c r="L5" s="4" t="s">
        <v>65</v>
      </c>
      <c r="M5" s="4" t="s">
        <v>65</v>
      </c>
      <c r="N5" s="4" t="s">
        <v>65</v>
      </c>
      <c r="O5" s="4" t="s">
        <v>65</v>
      </c>
      <c r="P5" s="4" t="s">
        <v>65</v>
      </c>
      <c r="Q5" s="4" t="s">
        <v>65</v>
      </c>
      <c r="R5" s="4" t="s">
        <v>65</v>
      </c>
      <c r="S5" s="4" t="s">
        <v>65</v>
      </c>
      <c r="T5" s="4" t="s">
        <v>65</v>
      </c>
      <c r="U5" s="4" t="s">
        <v>65</v>
      </c>
      <c r="V5" s="4" t="s">
        <v>65</v>
      </c>
      <c r="W5" s="5" t="s">
        <v>63</v>
      </c>
      <c r="X5" s="23" t="s">
        <v>65</v>
      </c>
      <c r="Y5" s="4" t="s">
        <v>65</v>
      </c>
      <c r="Z5" s="4" t="s">
        <v>65</v>
      </c>
      <c r="AA5" s="4" t="s">
        <v>65</v>
      </c>
      <c r="AB5" s="4" t="s">
        <v>65</v>
      </c>
    </row>
    <row r="6" spans="1:28" s="3" customFormat="1" ht="15" x14ac:dyDescent="0.25">
      <c r="A6" s="4" t="s">
        <v>36</v>
      </c>
      <c r="B6" s="4" t="s">
        <v>26</v>
      </c>
      <c r="C6" s="4" t="s">
        <v>92</v>
      </c>
      <c r="D6" s="6" t="s">
        <v>64</v>
      </c>
      <c r="E6" s="4" t="s">
        <v>65</v>
      </c>
      <c r="F6" s="4" t="s">
        <v>65</v>
      </c>
      <c r="G6" s="4" t="s">
        <v>65</v>
      </c>
      <c r="H6" s="4" t="s">
        <v>65</v>
      </c>
      <c r="I6" s="4" t="s">
        <v>65</v>
      </c>
      <c r="J6" s="4" t="s">
        <v>65</v>
      </c>
      <c r="K6" s="4" t="s">
        <v>65</v>
      </c>
      <c r="L6" s="4" t="s">
        <v>65</v>
      </c>
      <c r="M6" s="4" t="s">
        <v>65</v>
      </c>
      <c r="N6" s="4" t="s">
        <v>65</v>
      </c>
      <c r="O6" s="4" t="s">
        <v>65</v>
      </c>
      <c r="P6" s="4" t="s">
        <v>65</v>
      </c>
      <c r="Q6" s="4" t="s">
        <v>65</v>
      </c>
      <c r="R6" s="4" t="s">
        <v>65</v>
      </c>
      <c r="S6" s="4" t="s">
        <v>65</v>
      </c>
      <c r="T6" s="4" t="s">
        <v>65</v>
      </c>
      <c r="U6" s="4" t="s">
        <v>65</v>
      </c>
      <c r="V6" s="4" t="s">
        <v>65</v>
      </c>
      <c r="W6" s="5" t="s">
        <v>63</v>
      </c>
      <c r="X6" s="23" t="s">
        <v>65</v>
      </c>
      <c r="Y6" s="4" t="s">
        <v>65</v>
      </c>
      <c r="Z6" s="4" t="s">
        <v>65</v>
      </c>
      <c r="AA6" s="4" t="s">
        <v>65</v>
      </c>
      <c r="AB6" s="4" t="s">
        <v>65</v>
      </c>
    </row>
    <row r="7" spans="1:28" s="3" customFormat="1" ht="15" x14ac:dyDescent="0.25">
      <c r="A7" s="4" t="s">
        <v>41</v>
      </c>
      <c r="B7" s="4" t="s">
        <v>42</v>
      </c>
      <c r="C7" s="4" t="s">
        <v>93</v>
      </c>
      <c r="D7" s="6" t="s">
        <v>64</v>
      </c>
      <c r="E7" s="4" t="s">
        <v>65</v>
      </c>
      <c r="F7" s="4" t="s">
        <v>65</v>
      </c>
      <c r="G7" s="4" t="s">
        <v>65</v>
      </c>
      <c r="H7" s="4" t="s">
        <v>65</v>
      </c>
      <c r="I7" s="4" t="s">
        <v>65</v>
      </c>
      <c r="J7" s="4" t="s">
        <v>65</v>
      </c>
      <c r="K7" s="4" t="s">
        <v>65</v>
      </c>
      <c r="L7" s="4" t="s">
        <v>65</v>
      </c>
      <c r="M7" s="4" t="s">
        <v>65</v>
      </c>
      <c r="N7" s="4" t="s">
        <v>65</v>
      </c>
      <c r="O7" s="4" t="s">
        <v>65</v>
      </c>
      <c r="P7" s="4" t="s">
        <v>65</v>
      </c>
      <c r="Q7" s="4" t="s">
        <v>65</v>
      </c>
      <c r="R7" s="4" t="s">
        <v>65</v>
      </c>
      <c r="S7" s="4" t="s">
        <v>65</v>
      </c>
      <c r="T7" s="4" t="s">
        <v>65</v>
      </c>
      <c r="U7" s="4" t="s">
        <v>65</v>
      </c>
      <c r="V7" s="4" t="s">
        <v>65</v>
      </c>
      <c r="W7" s="5" t="s">
        <v>63</v>
      </c>
      <c r="X7" s="23" t="s">
        <v>65</v>
      </c>
      <c r="Y7" s="4" t="s">
        <v>65</v>
      </c>
      <c r="Z7" s="4" t="s">
        <v>65</v>
      </c>
      <c r="AA7" s="4" t="s">
        <v>65</v>
      </c>
      <c r="AB7" s="4" t="s">
        <v>65</v>
      </c>
    </row>
  </sheetData>
  <autoFilter ref="A2:W7"/>
  <mergeCells count="1">
    <mergeCell ref="A1:AB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2"/>
  <sheetViews>
    <sheetView zoomScale="98" workbookViewId="0">
      <selection activeCell="AD7" sqref="AD7"/>
    </sheetView>
  </sheetViews>
  <sheetFormatPr defaultRowHeight="18.75" x14ac:dyDescent="0.3"/>
  <cols>
    <col min="1" max="1" width="12.59765625" bestFit="1" customWidth="1"/>
    <col min="2" max="2" width="33" customWidth="1"/>
    <col min="3" max="3" width="6.796875" customWidth="1"/>
    <col min="4" max="4" width="3.796875" bestFit="1" customWidth="1"/>
    <col min="5" max="5" width="3.69921875" customWidth="1"/>
    <col min="6" max="6" width="4.19921875" customWidth="1"/>
    <col min="7" max="7" width="3.3984375" customWidth="1"/>
    <col min="8" max="8" width="2.8984375" bestFit="1" customWidth="1"/>
    <col min="9" max="9" width="2.19921875" customWidth="1"/>
    <col min="10" max="10" width="2.8984375" bestFit="1" customWidth="1"/>
    <col min="11" max="19" width="2.59765625" bestFit="1" customWidth="1"/>
    <col min="20" max="20" width="3.69921875" customWidth="1"/>
    <col min="21" max="22" width="2.59765625" bestFit="1" customWidth="1"/>
    <col min="23" max="23" width="4" customWidth="1"/>
    <col min="24" max="24" width="5.796875" customWidth="1"/>
    <col min="25" max="25" width="4.8984375" customWidth="1"/>
    <col min="26" max="26" width="5.69921875" customWidth="1"/>
    <col min="27" max="27" width="4.796875" customWidth="1"/>
    <col min="28" max="28" width="5.09765625" customWidth="1"/>
  </cols>
  <sheetData>
    <row r="1" spans="1:28" ht="23.25" x14ac:dyDescent="0.35">
      <c r="A1" s="32" t="s">
        <v>117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29.75" x14ac:dyDescent="0.3">
      <c r="A2" s="7" t="s">
        <v>0</v>
      </c>
      <c r="B2" s="7" t="s">
        <v>1</v>
      </c>
      <c r="C2" s="7" t="s">
        <v>89</v>
      </c>
      <c r="D2" s="24" t="s">
        <v>43</v>
      </c>
      <c r="E2" s="24" t="s">
        <v>44</v>
      </c>
      <c r="F2" s="24" t="s">
        <v>45</v>
      </c>
      <c r="G2" s="24" t="s">
        <v>46</v>
      </c>
      <c r="H2" s="24" t="s">
        <v>47</v>
      </c>
      <c r="I2" s="24" t="s">
        <v>48</v>
      </c>
      <c r="J2" s="24" t="s">
        <v>49</v>
      </c>
      <c r="K2" s="24" t="s">
        <v>50</v>
      </c>
      <c r="L2" s="24" t="s">
        <v>51</v>
      </c>
      <c r="M2" s="24" t="s">
        <v>52</v>
      </c>
      <c r="N2" s="24" t="s">
        <v>53</v>
      </c>
      <c r="O2" s="24" t="s">
        <v>54</v>
      </c>
      <c r="P2" s="24" t="s">
        <v>55</v>
      </c>
      <c r="Q2" s="24" t="s">
        <v>56</v>
      </c>
      <c r="R2" s="25" t="s">
        <v>57</v>
      </c>
      <c r="S2" s="24" t="s">
        <v>58</v>
      </c>
      <c r="T2" s="24" t="s">
        <v>59</v>
      </c>
      <c r="U2" s="24" t="s">
        <v>60</v>
      </c>
      <c r="V2" s="24" t="s">
        <v>61</v>
      </c>
      <c r="W2" s="8" t="s">
        <v>84</v>
      </c>
      <c r="X2" s="8" t="s">
        <v>62</v>
      </c>
      <c r="Y2" s="8" t="s">
        <v>85</v>
      </c>
      <c r="Z2" s="8" t="s">
        <v>86</v>
      </c>
      <c r="AA2" s="8" t="s">
        <v>87</v>
      </c>
      <c r="AB2" s="8" t="s">
        <v>88</v>
      </c>
    </row>
    <row r="3" spans="1:28" x14ac:dyDescent="0.3">
      <c r="A3" s="10" t="s">
        <v>81</v>
      </c>
      <c r="B3" s="10" t="s">
        <v>70</v>
      </c>
      <c r="C3" s="10" t="s">
        <v>95</v>
      </c>
      <c r="D3" s="11">
        <v>20</v>
      </c>
      <c r="E3" s="13"/>
      <c r="F3" s="13"/>
      <c r="G3" s="13"/>
      <c r="H3" s="13"/>
      <c r="I3" s="13"/>
      <c r="J3" s="13"/>
      <c r="K3" s="13">
        <v>5</v>
      </c>
      <c r="L3" s="13"/>
      <c r="M3" s="13">
        <v>1</v>
      </c>
      <c r="N3" s="13"/>
      <c r="O3" s="13"/>
      <c r="P3" s="13"/>
      <c r="Q3" s="13"/>
      <c r="R3" s="13">
        <v>8.6999999999999993</v>
      </c>
      <c r="S3" s="13"/>
      <c r="T3" s="13">
        <v>8</v>
      </c>
      <c r="U3" s="11" t="s">
        <v>65</v>
      </c>
      <c r="V3" s="11" t="s">
        <v>65</v>
      </c>
      <c r="W3" s="15">
        <v>42.7</v>
      </c>
      <c r="X3" s="27" t="s">
        <v>108</v>
      </c>
      <c r="Y3" s="22">
        <v>119</v>
      </c>
      <c r="Z3" s="22">
        <v>275</v>
      </c>
      <c r="AA3" s="22">
        <f t="shared" ref="AA3:AA10" si="0">(Y3*3)</f>
        <v>357</v>
      </c>
      <c r="AB3" s="22">
        <f>(AA3+Z3)</f>
        <v>632</v>
      </c>
    </row>
    <row r="4" spans="1:28" x14ac:dyDescent="0.3">
      <c r="A4" s="10" t="s">
        <v>75</v>
      </c>
      <c r="B4" s="10" t="s">
        <v>76</v>
      </c>
      <c r="C4" s="10" t="s">
        <v>96</v>
      </c>
      <c r="D4" s="11">
        <v>20</v>
      </c>
      <c r="E4" s="13"/>
      <c r="F4" s="13"/>
      <c r="G4" s="13"/>
      <c r="H4" s="13"/>
      <c r="I4" s="13"/>
      <c r="J4" s="13"/>
      <c r="K4" s="13">
        <v>5</v>
      </c>
      <c r="L4" s="13"/>
      <c r="M4" s="13"/>
      <c r="N4" s="13"/>
      <c r="O4" s="13"/>
      <c r="P4" s="13"/>
      <c r="Q4" s="13"/>
      <c r="R4" s="13">
        <v>7.7</v>
      </c>
      <c r="S4" s="13"/>
      <c r="T4" s="13">
        <v>8</v>
      </c>
      <c r="U4" s="11" t="s">
        <v>65</v>
      </c>
      <c r="V4" s="11" t="s">
        <v>65</v>
      </c>
      <c r="W4" s="15">
        <v>40.700000000000003</v>
      </c>
      <c r="X4" s="27" t="s">
        <v>111</v>
      </c>
      <c r="Y4" s="22">
        <v>136</v>
      </c>
      <c r="Z4" s="22">
        <v>360</v>
      </c>
      <c r="AA4" s="22">
        <f>(Y4*3)</f>
        <v>408</v>
      </c>
      <c r="AB4" s="22">
        <f>(AA4+Z4)</f>
        <v>768</v>
      </c>
    </row>
    <row r="5" spans="1:28" x14ac:dyDescent="0.3">
      <c r="A5" s="10" t="s">
        <v>66</v>
      </c>
      <c r="B5" s="10" t="s">
        <v>67</v>
      </c>
      <c r="C5" s="10" t="s">
        <v>97</v>
      </c>
      <c r="D5" s="11">
        <v>20</v>
      </c>
      <c r="E5" s="13"/>
      <c r="F5" s="13"/>
      <c r="G5" s="13"/>
      <c r="H5" s="13"/>
      <c r="I5" s="13"/>
      <c r="J5" s="13"/>
      <c r="K5" s="13"/>
      <c r="L5" s="13"/>
      <c r="M5" s="13">
        <v>1</v>
      </c>
      <c r="N5" s="13"/>
      <c r="O5" s="13"/>
      <c r="P5" s="13"/>
      <c r="Q5" s="13"/>
      <c r="R5" s="13">
        <v>8.8000000000000007</v>
      </c>
      <c r="S5" s="13"/>
      <c r="T5" s="13">
        <v>10</v>
      </c>
      <c r="U5" s="11" t="s">
        <v>65</v>
      </c>
      <c r="V5" s="11" t="s">
        <v>65</v>
      </c>
      <c r="W5" s="15">
        <v>39.799999999999997</v>
      </c>
      <c r="X5" s="27" t="s">
        <v>108</v>
      </c>
      <c r="Y5" s="22">
        <v>119</v>
      </c>
      <c r="Z5" s="22">
        <v>275</v>
      </c>
      <c r="AA5" s="22">
        <f t="shared" si="0"/>
        <v>357</v>
      </c>
      <c r="AB5" s="22">
        <f t="shared" ref="AB5:AB10" si="1">(AA5+Z5)</f>
        <v>632</v>
      </c>
    </row>
    <row r="6" spans="1:28" x14ac:dyDescent="0.3">
      <c r="A6" s="10" t="s">
        <v>79</v>
      </c>
      <c r="B6" s="10" t="s">
        <v>80</v>
      </c>
      <c r="C6" s="10" t="s">
        <v>98</v>
      </c>
      <c r="D6" s="11">
        <v>20</v>
      </c>
      <c r="E6" s="13"/>
      <c r="F6" s="13"/>
      <c r="G6" s="13"/>
      <c r="H6" s="13"/>
      <c r="I6" s="13"/>
      <c r="J6" s="13"/>
      <c r="K6" s="13">
        <v>5</v>
      </c>
      <c r="L6" s="13"/>
      <c r="M6" s="13"/>
      <c r="N6" s="13"/>
      <c r="O6" s="13"/>
      <c r="P6" s="13"/>
      <c r="Q6" s="13"/>
      <c r="R6" s="13"/>
      <c r="S6" s="13"/>
      <c r="T6" s="13">
        <v>6</v>
      </c>
      <c r="U6" s="11" t="s">
        <v>65</v>
      </c>
      <c r="V6" s="11" t="s">
        <v>65</v>
      </c>
      <c r="W6" s="15">
        <v>31</v>
      </c>
      <c r="X6" s="27" t="s">
        <v>111</v>
      </c>
      <c r="Y6" s="22">
        <v>136</v>
      </c>
      <c r="Z6" s="22">
        <v>530</v>
      </c>
      <c r="AA6" s="22">
        <f t="shared" si="0"/>
        <v>408</v>
      </c>
      <c r="AB6" s="22">
        <f t="shared" si="1"/>
        <v>938</v>
      </c>
    </row>
    <row r="7" spans="1:28" x14ac:dyDescent="0.3">
      <c r="A7" s="10" t="s">
        <v>68</v>
      </c>
      <c r="B7" s="10" t="s">
        <v>33</v>
      </c>
      <c r="C7" s="10" t="s">
        <v>94</v>
      </c>
      <c r="D7" s="11">
        <v>20</v>
      </c>
      <c r="E7" s="13"/>
      <c r="F7" s="13"/>
      <c r="G7" s="13">
        <v>-7</v>
      </c>
      <c r="H7" s="13"/>
      <c r="I7" s="13"/>
      <c r="J7" s="13"/>
      <c r="K7" s="13"/>
      <c r="L7" s="13"/>
      <c r="M7" s="13"/>
      <c r="N7" s="13"/>
      <c r="O7" s="13"/>
      <c r="P7" s="13"/>
      <c r="Q7" s="13"/>
      <c r="R7" s="13">
        <v>8.8000000000000007</v>
      </c>
      <c r="S7" s="13"/>
      <c r="T7" s="13">
        <v>8</v>
      </c>
      <c r="U7" s="11" t="s">
        <v>65</v>
      </c>
      <c r="V7" s="11" t="s">
        <v>65</v>
      </c>
      <c r="W7" s="15">
        <v>29.8</v>
      </c>
      <c r="X7" s="27" t="s">
        <v>108</v>
      </c>
      <c r="Y7" s="22">
        <v>119</v>
      </c>
      <c r="Z7" s="22">
        <v>275</v>
      </c>
      <c r="AA7" s="22">
        <f>(Y7*3)</f>
        <v>357</v>
      </c>
      <c r="AB7" s="22">
        <f>(AA7+Z7)</f>
        <v>632</v>
      </c>
    </row>
    <row r="8" spans="1:28" x14ac:dyDescent="0.3">
      <c r="A8" s="10" t="s">
        <v>77</v>
      </c>
      <c r="B8" s="10" t="s">
        <v>112</v>
      </c>
      <c r="C8" s="10" t="s">
        <v>106</v>
      </c>
      <c r="D8" s="11">
        <v>20</v>
      </c>
      <c r="E8" s="13"/>
      <c r="F8" s="13"/>
      <c r="G8" s="13"/>
      <c r="H8" s="13"/>
      <c r="I8" s="13"/>
      <c r="J8" s="13">
        <v>-1</v>
      </c>
      <c r="K8" s="13"/>
      <c r="L8" s="13"/>
      <c r="M8" s="13"/>
      <c r="N8" s="13"/>
      <c r="O8" s="13"/>
      <c r="P8" s="13"/>
      <c r="Q8" s="13"/>
      <c r="R8" s="13">
        <v>9.1999999999999993</v>
      </c>
      <c r="S8" s="13"/>
      <c r="T8" s="13">
        <v>1</v>
      </c>
      <c r="U8" s="11" t="s">
        <v>65</v>
      </c>
      <c r="V8" s="11" t="s">
        <v>65</v>
      </c>
      <c r="W8" s="15">
        <v>29.2</v>
      </c>
      <c r="X8" s="27" t="s">
        <v>108</v>
      </c>
      <c r="Y8" s="22">
        <v>119</v>
      </c>
      <c r="Z8" s="22">
        <v>275</v>
      </c>
      <c r="AA8" s="22">
        <f t="shared" si="0"/>
        <v>357</v>
      </c>
      <c r="AB8" s="22">
        <f t="shared" si="1"/>
        <v>632</v>
      </c>
    </row>
    <row r="9" spans="1:28" x14ac:dyDescent="0.3">
      <c r="A9" s="10" t="s">
        <v>69</v>
      </c>
      <c r="B9" s="10" t="s">
        <v>70</v>
      </c>
      <c r="C9" s="10" t="s">
        <v>95</v>
      </c>
      <c r="D9" s="11">
        <v>20</v>
      </c>
      <c r="E9" s="13"/>
      <c r="F9" s="13">
        <v>-10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1</v>
      </c>
      <c r="R9" s="13">
        <v>9.4</v>
      </c>
      <c r="S9" s="13"/>
      <c r="T9" s="13">
        <v>8</v>
      </c>
      <c r="U9" s="11" t="s">
        <v>65</v>
      </c>
      <c r="V9" s="11" t="s">
        <v>65</v>
      </c>
      <c r="W9" s="15">
        <v>28.4</v>
      </c>
      <c r="X9" s="27" t="s">
        <v>111</v>
      </c>
      <c r="Y9" s="22">
        <v>119</v>
      </c>
      <c r="Z9" s="22">
        <v>275</v>
      </c>
      <c r="AA9" s="22">
        <f>(Y9*3)</f>
        <v>357</v>
      </c>
      <c r="AB9" s="22">
        <f>(AA9+Z9)</f>
        <v>632</v>
      </c>
    </row>
    <row r="10" spans="1:28" x14ac:dyDescent="0.3">
      <c r="A10" s="10" t="s">
        <v>71</v>
      </c>
      <c r="B10" s="10" t="s">
        <v>72</v>
      </c>
      <c r="C10" s="10" t="s">
        <v>96</v>
      </c>
      <c r="D10" s="11">
        <v>20</v>
      </c>
      <c r="E10" s="13"/>
      <c r="F10" s="13"/>
      <c r="G10" s="13">
        <v>-7</v>
      </c>
      <c r="H10" s="13">
        <v>-5</v>
      </c>
      <c r="I10" s="13"/>
      <c r="J10" s="13"/>
      <c r="K10" s="13"/>
      <c r="L10" s="13"/>
      <c r="M10" s="13"/>
      <c r="N10" s="13"/>
      <c r="O10" s="13"/>
      <c r="P10" s="13"/>
      <c r="Q10" s="13">
        <v>1</v>
      </c>
      <c r="R10" s="13">
        <v>7.9</v>
      </c>
      <c r="S10" s="13"/>
      <c r="T10" s="13">
        <v>6</v>
      </c>
      <c r="U10" s="11" t="s">
        <v>65</v>
      </c>
      <c r="V10" s="11" t="s">
        <v>65</v>
      </c>
      <c r="W10" s="15">
        <v>22.9</v>
      </c>
      <c r="X10" s="27" t="s">
        <v>111</v>
      </c>
      <c r="Y10" s="22">
        <v>136</v>
      </c>
      <c r="Z10" s="22">
        <v>360</v>
      </c>
      <c r="AA10" s="22">
        <f t="shared" si="0"/>
        <v>408</v>
      </c>
      <c r="AB10" s="22">
        <f t="shared" si="1"/>
        <v>768</v>
      </c>
    </row>
    <row r="11" spans="1:28" x14ac:dyDescent="0.3">
      <c r="A11" s="10" t="s">
        <v>78</v>
      </c>
      <c r="B11" s="10" t="s">
        <v>26</v>
      </c>
      <c r="C11" s="10" t="s">
        <v>92</v>
      </c>
      <c r="D11" s="11">
        <v>20</v>
      </c>
      <c r="E11" s="13"/>
      <c r="F11" s="13">
        <v>-20</v>
      </c>
      <c r="G11" s="13"/>
      <c r="H11" s="13"/>
      <c r="I11" s="13"/>
      <c r="J11" s="13"/>
      <c r="K11" s="13"/>
      <c r="L11" s="13"/>
      <c r="M11" s="13">
        <v>1</v>
      </c>
      <c r="N11" s="13"/>
      <c r="O11" s="13"/>
      <c r="P11" s="13"/>
      <c r="Q11" s="13"/>
      <c r="R11" s="13">
        <v>9.4</v>
      </c>
      <c r="S11" s="13"/>
      <c r="T11" s="13">
        <v>10</v>
      </c>
      <c r="U11" s="11" t="s">
        <v>65</v>
      </c>
      <c r="V11" s="11" t="s">
        <v>65</v>
      </c>
      <c r="W11" s="15">
        <v>20.399999999999999</v>
      </c>
      <c r="X11" s="27" t="s">
        <v>108</v>
      </c>
      <c r="Y11" s="22">
        <v>119</v>
      </c>
      <c r="Z11" s="22">
        <v>275</v>
      </c>
      <c r="AA11" s="22">
        <f>(Y11*3)</f>
        <v>357</v>
      </c>
      <c r="AB11" s="22">
        <f>(AA11+Z11)</f>
        <v>632</v>
      </c>
    </row>
    <row r="12" spans="1:28" x14ac:dyDescent="0.3">
      <c r="A12" s="10" t="s">
        <v>73</v>
      </c>
      <c r="B12" s="10" t="s">
        <v>74</v>
      </c>
      <c r="C12" s="10" t="s">
        <v>96</v>
      </c>
      <c r="D12" s="11">
        <v>20</v>
      </c>
      <c r="E12" s="13">
        <v>-15</v>
      </c>
      <c r="F12" s="13"/>
      <c r="G12" s="13"/>
      <c r="H12" s="13">
        <v>-5</v>
      </c>
      <c r="I12" s="13"/>
      <c r="J12" s="13"/>
      <c r="K12" s="13"/>
      <c r="L12" s="13"/>
      <c r="M12" s="13"/>
      <c r="N12" s="13"/>
      <c r="O12" s="13"/>
      <c r="P12" s="13"/>
      <c r="Q12" s="13"/>
      <c r="R12" s="13">
        <v>9.1999999999999993</v>
      </c>
      <c r="S12" s="13"/>
      <c r="T12" s="13">
        <v>10</v>
      </c>
      <c r="U12" s="11" t="s">
        <v>65</v>
      </c>
      <c r="V12" s="11" t="s">
        <v>65</v>
      </c>
      <c r="W12" s="15">
        <v>19.2</v>
      </c>
      <c r="X12" s="27" t="s">
        <v>111</v>
      </c>
      <c r="Y12" s="22">
        <v>136</v>
      </c>
      <c r="Z12" s="22">
        <v>360</v>
      </c>
      <c r="AA12" s="22">
        <f>(Y12*3)</f>
        <v>408</v>
      </c>
      <c r="AB12" s="22">
        <f>(AA12+Z12)</f>
        <v>768</v>
      </c>
    </row>
  </sheetData>
  <autoFilter ref="A2:AB12"/>
  <sortState ref="A3:X12">
    <sortCondition descending="1" ref="W3"/>
  </sortState>
  <mergeCells count="1">
    <mergeCell ref="A1:AB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tabSelected="1" zoomScale="95" zoomScaleNormal="100" workbookViewId="0">
      <selection activeCell="B31" sqref="B31"/>
    </sheetView>
  </sheetViews>
  <sheetFormatPr defaultRowHeight="18.75" x14ac:dyDescent="0.3"/>
  <cols>
    <col min="1" max="1" width="15" customWidth="1"/>
    <col min="2" max="2" width="45" customWidth="1"/>
    <col min="3" max="3" width="8.09765625" customWidth="1"/>
    <col min="4" max="4" width="2.59765625" bestFit="1" customWidth="1"/>
    <col min="5" max="5" width="3.69921875" customWidth="1"/>
    <col min="6" max="6" width="3.3984375" customWidth="1"/>
    <col min="7" max="7" width="3" customWidth="1"/>
    <col min="8" max="8" width="3.296875" customWidth="1"/>
    <col min="9" max="9" width="3.09765625" customWidth="1"/>
    <col min="10" max="10" width="2.59765625" bestFit="1" customWidth="1"/>
    <col min="11" max="11" width="3.19921875" customWidth="1"/>
    <col min="12" max="12" width="3.09765625" customWidth="1"/>
    <col min="13" max="13" width="3.59765625" customWidth="1"/>
    <col min="14" max="17" width="2.59765625" bestFit="1" customWidth="1"/>
    <col min="18" max="18" width="4" style="19" customWidth="1"/>
    <col min="19" max="19" width="2.59765625" bestFit="1" customWidth="1"/>
    <col min="20" max="20" width="3.296875" bestFit="1" customWidth="1"/>
    <col min="21" max="22" width="2.59765625" bestFit="1" customWidth="1"/>
    <col min="23" max="23" width="5.09765625" customWidth="1"/>
    <col min="24" max="24" width="5.796875" customWidth="1"/>
    <col min="25" max="25" width="5" customWidth="1"/>
    <col min="26" max="26" width="5.5" customWidth="1"/>
    <col min="27" max="27" width="4.8984375" customWidth="1"/>
    <col min="28" max="28" width="4.796875" customWidth="1"/>
  </cols>
  <sheetData>
    <row r="1" spans="1:28" ht="26.25" x14ac:dyDescent="0.4">
      <c r="A1" s="30" t="s">
        <v>118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29"/>
      <c r="Y1" s="21"/>
      <c r="Z1" s="21"/>
      <c r="AA1" s="21"/>
      <c r="AB1" s="21"/>
    </row>
    <row r="2" spans="1:28" ht="129.75" x14ac:dyDescent="0.3">
      <c r="A2" s="9">
        <v>89</v>
      </c>
      <c r="B2" s="9" t="s">
        <v>1</v>
      </c>
      <c r="C2" s="9" t="s">
        <v>89</v>
      </c>
      <c r="D2" s="16" t="s">
        <v>43</v>
      </c>
      <c r="E2" s="16" t="s">
        <v>44</v>
      </c>
      <c r="F2" s="16" t="s">
        <v>45</v>
      </c>
      <c r="G2" s="16" t="s">
        <v>46</v>
      </c>
      <c r="H2" s="16" t="s">
        <v>47</v>
      </c>
      <c r="I2" s="16" t="s">
        <v>48</v>
      </c>
      <c r="J2" s="16" t="s">
        <v>49</v>
      </c>
      <c r="K2" s="16" t="s">
        <v>50</v>
      </c>
      <c r="L2" s="16" t="s">
        <v>51</v>
      </c>
      <c r="M2" s="16" t="s">
        <v>52</v>
      </c>
      <c r="N2" s="16" t="s">
        <v>53</v>
      </c>
      <c r="O2" s="16" t="s">
        <v>54</v>
      </c>
      <c r="P2" s="16" t="s">
        <v>55</v>
      </c>
      <c r="Q2" s="16" t="s">
        <v>56</v>
      </c>
      <c r="R2" s="18" t="s">
        <v>57</v>
      </c>
      <c r="S2" s="16" t="s">
        <v>58</v>
      </c>
      <c r="T2" s="16" t="s">
        <v>59</v>
      </c>
      <c r="U2" s="16" t="s">
        <v>60</v>
      </c>
      <c r="V2" s="16" t="s">
        <v>61</v>
      </c>
      <c r="W2" s="16" t="s">
        <v>84</v>
      </c>
      <c r="X2" s="16" t="s">
        <v>62</v>
      </c>
      <c r="Y2" s="20" t="s">
        <v>85</v>
      </c>
      <c r="Z2" s="20" t="s">
        <v>86</v>
      </c>
      <c r="AA2" s="20" t="s">
        <v>87</v>
      </c>
      <c r="AB2" s="20" t="s">
        <v>88</v>
      </c>
    </row>
    <row r="3" spans="1:28" x14ac:dyDescent="0.3">
      <c r="A3" s="10" t="s">
        <v>5</v>
      </c>
      <c r="B3" s="10" t="s">
        <v>67</v>
      </c>
      <c r="C3" s="10" t="s">
        <v>97</v>
      </c>
      <c r="D3" s="12">
        <v>20</v>
      </c>
      <c r="E3" s="14"/>
      <c r="F3" s="12"/>
      <c r="G3" s="12"/>
      <c r="H3" s="12"/>
      <c r="I3" s="12"/>
      <c r="J3" s="12"/>
      <c r="K3" s="12">
        <v>5</v>
      </c>
      <c r="L3" s="12"/>
      <c r="M3" s="12"/>
      <c r="N3" s="12"/>
      <c r="O3" s="12"/>
      <c r="P3" s="12"/>
      <c r="Q3" s="12"/>
      <c r="R3" s="17">
        <v>4.05</v>
      </c>
      <c r="S3" s="14"/>
      <c r="T3" s="14">
        <v>10</v>
      </c>
      <c r="U3" s="12" t="s">
        <v>65</v>
      </c>
      <c r="V3" s="12" t="s">
        <v>65</v>
      </c>
      <c r="W3" s="17">
        <v>39.5</v>
      </c>
      <c r="X3" s="26" t="s">
        <v>108</v>
      </c>
      <c r="Y3" s="22">
        <v>119</v>
      </c>
      <c r="Z3" s="22">
        <v>275</v>
      </c>
      <c r="AA3" s="22">
        <f t="shared" ref="AA3:AA26" si="0">(Y3*3)</f>
        <v>357</v>
      </c>
      <c r="AB3" s="22">
        <f>(AA3+Z3)</f>
        <v>632</v>
      </c>
    </row>
    <row r="4" spans="1:28" x14ac:dyDescent="0.3">
      <c r="A4" s="10" t="s">
        <v>9</v>
      </c>
      <c r="B4" s="10" t="s">
        <v>100</v>
      </c>
      <c r="C4" s="10" t="s">
        <v>90</v>
      </c>
      <c r="D4" s="12">
        <v>20</v>
      </c>
      <c r="E4" s="14"/>
      <c r="F4" s="12"/>
      <c r="G4" s="12"/>
      <c r="H4" s="12"/>
      <c r="I4" s="12"/>
      <c r="J4" s="12"/>
      <c r="K4" s="12">
        <v>5</v>
      </c>
      <c r="L4" s="12">
        <v>5</v>
      </c>
      <c r="M4" s="12"/>
      <c r="N4" s="12"/>
      <c r="O4" s="12"/>
      <c r="P4" s="12"/>
      <c r="Q4" s="12"/>
      <c r="R4" s="17"/>
      <c r="S4" s="14"/>
      <c r="T4" s="14">
        <v>4</v>
      </c>
      <c r="U4" s="12" t="s">
        <v>65</v>
      </c>
      <c r="V4" s="12" t="s">
        <v>65</v>
      </c>
      <c r="W4" s="17">
        <v>34</v>
      </c>
      <c r="X4" s="26" t="s">
        <v>108</v>
      </c>
      <c r="Y4" s="22">
        <v>119</v>
      </c>
      <c r="Z4" s="22">
        <v>275</v>
      </c>
      <c r="AA4" s="22">
        <f t="shared" si="0"/>
        <v>357</v>
      </c>
      <c r="AB4" s="22">
        <f t="shared" ref="AB4:AB26" si="1">(AA4+Z4)</f>
        <v>632</v>
      </c>
    </row>
    <row r="5" spans="1:28" x14ac:dyDescent="0.3">
      <c r="A5" s="10" t="s">
        <v>39</v>
      </c>
      <c r="B5" s="10" t="s">
        <v>113</v>
      </c>
      <c r="C5" s="10" t="s">
        <v>114</v>
      </c>
      <c r="D5" s="12">
        <v>20</v>
      </c>
      <c r="E5" s="14"/>
      <c r="F5" s="12"/>
      <c r="G5" s="12"/>
      <c r="H5" s="12"/>
      <c r="I5" s="12"/>
      <c r="J5" s="12"/>
      <c r="K5" s="12">
        <v>5</v>
      </c>
      <c r="L5" s="12"/>
      <c r="M5" s="12"/>
      <c r="N5" s="12"/>
      <c r="O5" s="12"/>
      <c r="P5" s="12"/>
      <c r="Q5" s="12"/>
      <c r="R5" s="17"/>
      <c r="S5" s="14"/>
      <c r="T5" s="14">
        <v>8</v>
      </c>
      <c r="U5" s="12" t="s">
        <v>65</v>
      </c>
      <c r="V5" s="12" t="s">
        <v>65</v>
      </c>
      <c r="W5" s="17">
        <v>33</v>
      </c>
      <c r="X5" s="26" t="s">
        <v>108</v>
      </c>
      <c r="Y5" s="22">
        <v>119</v>
      </c>
      <c r="Z5" s="22">
        <v>275</v>
      </c>
      <c r="AA5" s="22">
        <f t="shared" si="0"/>
        <v>357</v>
      </c>
      <c r="AB5" s="22">
        <f t="shared" si="1"/>
        <v>632</v>
      </c>
    </row>
    <row r="6" spans="1:28" x14ac:dyDescent="0.3">
      <c r="A6" s="10" t="s">
        <v>83</v>
      </c>
      <c r="B6" s="10" t="s">
        <v>115</v>
      </c>
      <c r="C6" s="10" t="s">
        <v>116</v>
      </c>
      <c r="D6" s="12">
        <v>20</v>
      </c>
      <c r="E6" s="14"/>
      <c r="F6" s="12"/>
      <c r="G6" s="12"/>
      <c r="H6" s="12"/>
      <c r="I6" s="12"/>
      <c r="J6" s="12"/>
      <c r="K6" s="12">
        <v>5</v>
      </c>
      <c r="L6" s="12"/>
      <c r="M6" s="12"/>
      <c r="N6" s="12"/>
      <c r="O6" s="12"/>
      <c r="P6" s="12"/>
      <c r="Q6" s="12"/>
      <c r="R6" s="17">
        <v>2.5</v>
      </c>
      <c r="S6" s="14"/>
      <c r="T6" s="14">
        <v>4</v>
      </c>
      <c r="U6" s="12" t="s">
        <v>65</v>
      </c>
      <c r="V6" s="12" t="s">
        <v>65</v>
      </c>
      <c r="W6" s="17">
        <v>31.5</v>
      </c>
      <c r="X6" s="26" t="s">
        <v>108</v>
      </c>
      <c r="Y6" s="22">
        <v>136</v>
      </c>
      <c r="Z6" s="22">
        <v>275</v>
      </c>
      <c r="AA6" s="22">
        <f t="shared" si="0"/>
        <v>408</v>
      </c>
      <c r="AB6" s="22">
        <f t="shared" si="1"/>
        <v>683</v>
      </c>
    </row>
    <row r="7" spans="1:28" x14ac:dyDescent="0.3">
      <c r="A7" s="10" t="s">
        <v>6</v>
      </c>
      <c r="B7" s="10" t="s">
        <v>101</v>
      </c>
      <c r="C7" s="10" t="s">
        <v>92</v>
      </c>
      <c r="D7" s="12">
        <v>20</v>
      </c>
      <c r="E7" s="14"/>
      <c r="F7" s="12"/>
      <c r="G7" s="12"/>
      <c r="H7" s="12"/>
      <c r="I7" s="12"/>
      <c r="J7" s="12">
        <v>-1</v>
      </c>
      <c r="K7" s="12"/>
      <c r="L7" s="12"/>
      <c r="M7" s="12"/>
      <c r="N7" s="12"/>
      <c r="O7" s="12"/>
      <c r="P7" s="12"/>
      <c r="Q7" s="12"/>
      <c r="R7" s="17">
        <v>4.25</v>
      </c>
      <c r="S7" s="14"/>
      <c r="T7" s="14">
        <v>8</v>
      </c>
      <c r="U7" s="12" t="s">
        <v>65</v>
      </c>
      <c r="V7" s="12" t="s">
        <v>65</v>
      </c>
      <c r="W7" s="17">
        <v>31.25</v>
      </c>
      <c r="X7" s="26" t="s">
        <v>111</v>
      </c>
      <c r="Y7" s="22">
        <v>119</v>
      </c>
      <c r="Z7" s="22">
        <v>275</v>
      </c>
      <c r="AA7" s="22">
        <f t="shared" si="0"/>
        <v>357</v>
      </c>
      <c r="AB7" s="22">
        <f t="shared" si="1"/>
        <v>632</v>
      </c>
    </row>
    <row r="8" spans="1:28" x14ac:dyDescent="0.3">
      <c r="A8" s="10" t="s">
        <v>10</v>
      </c>
      <c r="B8" s="10" t="s">
        <v>11</v>
      </c>
      <c r="C8" s="10" t="s">
        <v>90</v>
      </c>
      <c r="D8" s="12">
        <v>20</v>
      </c>
      <c r="E8" s="14"/>
      <c r="F8" s="12"/>
      <c r="G8" s="12"/>
      <c r="H8" s="12"/>
      <c r="I8" s="12"/>
      <c r="J8" s="12">
        <v>-1</v>
      </c>
      <c r="K8" s="12"/>
      <c r="L8" s="12"/>
      <c r="M8" s="12"/>
      <c r="N8" s="12"/>
      <c r="O8" s="12"/>
      <c r="P8" s="12"/>
      <c r="Q8" s="12"/>
      <c r="R8" s="17">
        <v>4.1500000000000004</v>
      </c>
      <c r="S8" s="14"/>
      <c r="T8" s="14">
        <v>8</v>
      </c>
      <c r="U8" s="12" t="s">
        <v>65</v>
      </c>
      <c r="V8" s="12" t="s">
        <v>65</v>
      </c>
      <c r="W8" s="17">
        <v>31.15</v>
      </c>
      <c r="X8" s="26" t="s">
        <v>111</v>
      </c>
      <c r="Y8" s="22">
        <v>119</v>
      </c>
      <c r="Z8" s="22">
        <v>275</v>
      </c>
      <c r="AA8" s="22">
        <f t="shared" si="0"/>
        <v>357</v>
      </c>
      <c r="AB8" s="22">
        <f t="shared" si="1"/>
        <v>632</v>
      </c>
    </row>
    <row r="9" spans="1:28" x14ac:dyDescent="0.3">
      <c r="A9" s="10" t="s">
        <v>37</v>
      </c>
      <c r="B9" s="10" t="s">
        <v>38</v>
      </c>
      <c r="C9" s="10" t="s">
        <v>96</v>
      </c>
      <c r="D9" s="12">
        <v>20</v>
      </c>
      <c r="E9" s="14"/>
      <c r="F9" s="12"/>
      <c r="G9" s="12"/>
      <c r="H9" s="12"/>
      <c r="I9" s="12"/>
      <c r="J9" s="12"/>
      <c r="K9" s="28">
        <v>5</v>
      </c>
      <c r="L9" s="12"/>
      <c r="M9" s="12"/>
      <c r="N9" s="12"/>
      <c r="O9" s="12"/>
      <c r="P9" s="12"/>
      <c r="Q9" s="12"/>
      <c r="R9" s="17"/>
      <c r="S9" s="14"/>
      <c r="T9" s="14">
        <v>6</v>
      </c>
      <c r="U9" s="12" t="s">
        <v>65</v>
      </c>
      <c r="V9" s="12" t="s">
        <v>65</v>
      </c>
      <c r="W9" s="17">
        <v>31</v>
      </c>
      <c r="X9" s="26" t="s">
        <v>111</v>
      </c>
      <c r="Y9" s="22">
        <v>136</v>
      </c>
      <c r="Z9" s="22">
        <v>530</v>
      </c>
      <c r="AA9" s="22">
        <f>(Y9*3)</f>
        <v>408</v>
      </c>
      <c r="AB9" s="22">
        <f>(AA9+Z9)</f>
        <v>938</v>
      </c>
    </row>
    <row r="10" spans="1:28" x14ac:dyDescent="0.3">
      <c r="A10" s="10" t="s">
        <v>21</v>
      </c>
      <c r="B10" s="10" t="s">
        <v>22</v>
      </c>
      <c r="C10" s="10" t="s">
        <v>98</v>
      </c>
      <c r="D10" s="12">
        <v>20</v>
      </c>
      <c r="E10" s="14"/>
      <c r="F10" s="12"/>
      <c r="G10" s="12"/>
      <c r="H10" s="12"/>
      <c r="I10" s="12"/>
      <c r="J10" s="12"/>
      <c r="K10" s="12">
        <v>5</v>
      </c>
      <c r="L10" s="12"/>
      <c r="M10" s="12"/>
      <c r="N10" s="12"/>
      <c r="O10" s="12"/>
      <c r="P10" s="12"/>
      <c r="Q10" s="12"/>
      <c r="R10" s="17"/>
      <c r="S10" s="14"/>
      <c r="T10" s="14">
        <v>6</v>
      </c>
      <c r="U10" s="12" t="s">
        <v>65</v>
      </c>
      <c r="V10" s="12" t="s">
        <v>65</v>
      </c>
      <c r="W10" s="17">
        <v>31</v>
      </c>
      <c r="X10" s="26" t="s">
        <v>111</v>
      </c>
      <c r="Y10" s="22">
        <v>136</v>
      </c>
      <c r="Z10" s="22">
        <v>530</v>
      </c>
      <c r="AA10" s="22">
        <f t="shared" si="0"/>
        <v>408</v>
      </c>
      <c r="AB10" s="22">
        <f t="shared" si="1"/>
        <v>938</v>
      </c>
    </row>
    <row r="11" spans="1:28" x14ac:dyDescent="0.3">
      <c r="A11" s="10" t="s">
        <v>40</v>
      </c>
      <c r="B11" s="10" t="s">
        <v>17</v>
      </c>
      <c r="C11" s="10" t="s">
        <v>97</v>
      </c>
      <c r="D11" s="12">
        <v>20</v>
      </c>
      <c r="E11" s="14"/>
      <c r="F11" s="12"/>
      <c r="G11" s="12"/>
      <c r="H11" s="12"/>
      <c r="I11" s="12"/>
      <c r="J11" s="12"/>
      <c r="K11" s="12">
        <v>5</v>
      </c>
      <c r="L11" s="12"/>
      <c r="M11" s="12"/>
      <c r="N11" s="12"/>
      <c r="O11" s="12"/>
      <c r="P11" s="12"/>
      <c r="Q11" s="12"/>
      <c r="R11" s="17"/>
      <c r="S11" s="14"/>
      <c r="T11" s="14">
        <v>6</v>
      </c>
      <c r="U11" s="12" t="s">
        <v>65</v>
      </c>
      <c r="V11" s="12" t="s">
        <v>65</v>
      </c>
      <c r="W11" s="17">
        <v>31</v>
      </c>
      <c r="X11" s="26" t="s">
        <v>111</v>
      </c>
      <c r="Y11" s="22">
        <v>119</v>
      </c>
      <c r="Z11" s="22">
        <v>275</v>
      </c>
      <c r="AA11" s="22">
        <f t="shared" si="0"/>
        <v>357</v>
      </c>
      <c r="AB11" s="22">
        <f t="shared" si="1"/>
        <v>632</v>
      </c>
    </row>
    <row r="12" spans="1:28" x14ac:dyDescent="0.3">
      <c r="A12" s="10" t="s">
        <v>7</v>
      </c>
      <c r="B12" s="10" t="s">
        <v>8</v>
      </c>
      <c r="C12" s="10" t="s">
        <v>102</v>
      </c>
      <c r="D12" s="12">
        <v>20</v>
      </c>
      <c r="E12" s="14"/>
      <c r="F12" s="12"/>
      <c r="G12" s="12"/>
      <c r="H12" s="12"/>
      <c r="I12" s="12"/>
      <c r="J12" s="12"/>
      <c r="K12" s="12">
        <v>5</v>
      </c>
      <c r="L12" s="12"/>
      <c r="M12" s="12"/>
      <c r="N12" s="12"/>
      <c r="O12" s="12"/>
      <c r="P12" s="12"/>
      <c r="Q12" s="12"/>
      <c r="R12" s="17"/>
      <c r="S12" s="14"/>
      <c r="T12" s="14">
        <v>4</v>
      </c>
      <c r="U12" s="12" t="s">
        <v>65</v>
      </c>
      <c r="V12" s="12" t="s">
        <v>65</v>
      </c>
      <c r="W12" s="17">
        <v>29</v>
      </c>
      <c r="X12" s="26" t="s">
        <v>111</v>
      </c>
      <c r="Y12" s="22">
        <v>136</v>
      </c>
      <c r="Z12" s="22">
        <v>275</v>
      </c>
      <c r="AA12" s="22">
        <f t="shared" si="0"/>
        <v>408</v>
      </c>
      <c r="AB12" s="22">
        <f t="shared" si="1"/>
        <v>683</v>
      </c>
    </row>
    <row r="13" spans="1:28" x14ac:dyDescent="0.3">
      <c r="A13" s="10" t="s">
        <v>4</v>
      </c>
      <c r="B13" s="10" t="s">
        <v>103</v>
      </c>
      <c r="C13" s="10" t="s">
        <v>99</v>
      </c>
      <c r="D13" s="12">
        <v>20</v>
      </c>
      <c r="E13" s="14"/>
      <c r="F13" s="12"/>
      <c r="G13" s="12"/>
      <c r="H13" s="12"/>
      <c r="I13" s="12">
        <v>-3</v>
      </c>
      <c r="J13" s="12"/>
      <c r="K13" s="12"/>
      <c r="L13" s="12"/>
      <c r="M13" s="12">
        <v>1</v>
      </c>
      <c r="N13" s="12"/>
      <c r="O13" s="12"/>
      <c r="P13" s="12"/>
      <c r="Q13" s="12"/>
      <c r="R13" s="17"/>
      <c r="S13" s="14"/>
      <c r="T13" s="14">
        <v>8</v>
      </c>
      <c r="U13" s="12" t="s">
        <v>65</v>
      </c>
      <c r="V13" s="12" t="s">
        <v>65</v>
      </c>
      <c r="W13" s="17">
        <v>26</v>
      </c>
      <c r="X13" s="26" t="s">
        <v>111</v>
      </c>
      <c r="Y13" s="22">
        <v>119</v>
      </c>
      <c r="Z13" s="22">
        <v>275</v>
      </c>
      <c r="AA13" s="22">
        <f>(Y13*3)</f>
        <v>357</v>
      </c>
      <c r="AB13" s="22">
        <f>(AA13+Z13)</f>
        <v>632</v>
      </c>
    </row>
    <row r="14" spans="1:28" x14ac:dyDescent="0.3">
      <c r="A14" s="10" t="s">
        <v>24</v>
      </c>
      <c r="B14" s="10" t="s">
        <v>15</v>
      </c>
      <c r="C14" s="10" t="s">
        <v>96</v>
      </c>
      <c r="D14" s="12">
        <v>20</v>
      </c>
      <c r="E14" s="14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7"/>
      <c r="S14" s="14"/>
      <c r="T14" s="14">
        <v>6</v>
      </c>
      <c r="U14" s="12" t="s">
        <v>65</v>
      </c>
      <c r="V14" s="12" t="s">
        <v>65</v>
      </c>
      <c r="W14" s="17">
        <v>26</v>
      </c>
      <c r="X14" s="26" t="s">
        <v>111</v>
      </c>
      <c r="Y14" s="22">
        <v>136</v>
      </c>
      <c r="Z14" s="22">
        <v>360</v>
      </c>
      <c r="AA14" s="22">
        <f>(Y14*3)</f>
        <v>408</v>
      </c>
      <c r="AB14" s="22">
        <f>(AA14+Z14)</f>
        <v>768</v>
      </c>
    </row>
    <row r="15" spans="1:28" x14ac:dyDescent="0.3">
      <c r="A15" s="10" t="s">
        <v>25</v>
      </c>
      <c r="B15" s="10" t="s">
        <v>26</v>
      </c>
      <c r="C15" s="10" t="s">
        <v>92</v>
      </c>
      <c r="D15" s="12">
        <v>20</v>
      </c>
      <c r="E15" s="14"/>
      <c r="F15" s="12">
        <v>-10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7">
        <v>4.75</v>
      </c>
      <c r="S15" s="14"/>
      <c r="T15" s="14">
        <v>10</v>
      </c>
      <c r="U15" s="12" t="s">
        <v>65</v>
      </c>
      <c r="V15" s="12" t="s">
        <v>65</v>
      </c>
      <c r="W15" s="17">
        <v>24.75</v>
      </c>
      <c r="X15" s="26" t="s">
        <v>108</v>
      </c>
      <c r="Y15" s="22">
        <v>119</v>
      </c>
      <c r="Z15" s="22">
        <v>275</v>
      </c>
      <c r="AA15" s="22">
        <f t="shared" si="0"/>
        <v>357</v>
      </c>
      <c r="AB15" s="22">
        <f t="shared" si="1"/>
        <v>632</v>
      </c>
    </row>
    <row r="16" spans="1:28" x14ac:dyDescent="0.3">
      <c r="A16" s="10" t="s">
        <v>14</v>
      </c>
      <c r="B16" s="10" t="s">
        <v>15</v>
      </c>
      <c r="C16" s="10" t="s">
        <v>96</v>
      </c>
      <c r="D16" s="12">
        <v>20</v>
      </c>
      <c r="E16" s="14"/>
      <c r="F16" s="12"/>
      <c r="G16" s="12">
        <v>-7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7">
        <v>3.8</v>
      </c>
      <c r="S16" s="14"/>
      <c r="T16" s="14">
        <v>6</v>
      </c>
      <c r="U16" s="12" t="s">
        <v>65</v>
      </c>
      <c r="V16" s="12" t="s">
        <v>65</v>
      </c>
      <c r="W16" s="17">
        <v>22.8</v>
      </c>
      <c r="X16" s="26" t="s">
        <v>108</v>
      </c>
      <c r="Y16" s="22">
        <v>136</v>
      </c>
      <c r="Z16" s="22">
        <v>360</v>
      </c>
      <c r="AA16" s="22">
        <f>(Y16*3)</f>
        <v>408</v>
      </c>
      <c r="AB16" s="22">
        <f>(AA16+Z16)</f>
        <v>768</v>
      </c>
    </row>
    <row r="17" spans="1:28" x14ac:dyDescent="0.3">
      <c r="A17" s="10" t="s">
        <v>107</v>
      </c>
      <c r="B17" s="10" t="s">
        <v>15</v>
      </c>
      <c r="C17" s="10" t="s">
        <v>96</v>
      </c>
      <c r="D17" s="12">
        <v>20</v>
      </c>
      <c r="E17" s="14"/>
      <c r="F17" s="12">
        <v>-10</v>
      </c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7">
        <v>3.85</v>
      </c>
      <c r="S17" s="14"/>
      <c r="T17" s="14">
        <v>8</v>
      </c>
      <c r="U17" s="12" t="s">
        <v>65</v>
      </c>
      <c r="V17" s="12" t="s">
        <v>65</v>
      </c>
      <c r="W17" s="17">
        <v>21.85</v>
      </c>
      <c r="X17" s="26" t="s">
        <v>108</v>
      </c>
      <c r="Y17" s="22">
        <v>136</v>
      </c>
      <c r="Z17" s="22">
        <v>360</v>
      </c>
      <c r="AA17" s="22">
        <f t="shared" si="0"/>
        <v>408</v>
      </c>
      <c r="AB17" s="22">
        <f t="shared" si="1"/>
        <v>768</v>
      </c>
    </row>
    <row r="18" spans="1:28" x14ac:dyDescent="0.3">
      <c r="A18" s="10" t="s">
        <v>20</v>
      </c>
      <c r="B18" s="10" t="s">
        <v>82</v>
      </c>
      <c r="C18" s="10" t="s">
        <v>90</v>
      </c>
      <c r="D18" s="12">
        <v>20</v>
      </c>
      <c r="E18" s="14"/>
      <c r="F18" s="12">
        <v>-10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7"/>
      <c r="S18" s="14"/>
      <c r="T18" s="14">
        <v>8</v>
      </c>
      <c r="U18" s="12" t="s">
        <v>65</v>
      </c>
      <c r="V18" s="12" t="s">
        <v>65</v>
      </c>
      <c r="W18" s="17">
        <v>18</v>
      </c>
      <c r="X18" s="17" t="s">
        <v>109</v>
      </c>
      <c r="Y18" s="22">
        <v>119</v>
      </c>
      <c r="Z18" s="22">
        <v>275</v>
      </c>
      <c r="AA18" s="22">
        <f t="shared" si="0"/>
        <v>357</v>
      </c>
      <c r="AB18" s="22">
        <f t="shared" si="1"/>
        <v>632</v>
      </c>
    </row>
    <row r="19" spans="1:28" x14ac:dyDescent="0.3">
      <c r="A19" s="10" t="s">
        <v>18</v>
      </c>
      <c r="B19" s="10" t="s">
        <v>19</v>
      </c>
      <c r="C19" s="10" t="s">
        <v>106</v>
      </c>
      <c r="D19" s="12">
        <v>20</v>
      </c>
      <c r="E19" s="14"/>
      <c r="F19" s="12">
        <v>-10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7"/>
      <c r="S19" s="14"/>
      <c r="T19" s="14">
        <v>4</v>
      </c>
      <c r="U19" s="12" t="s">
        <v>65</v>
      </c>
      <c r="V19" s="12" t="s">
        <v>65</v>
      </c>
      <c r="W19" s="17">
        <v>14</v>
      </c>
      <c r="X19" s="26" t="s">
        <v>111</v>
      </c>
      <c r="Y19" s="22">
        <v>119</v>
      </c>
      <c r="Z19" s="22">
        <v>275</v>
      </c>
      <c r="AA19" s="22">
        <f>(Y19*3)</f>
        <v>357</v>
      </c>
      <c r="AB19" s="22">
        <f>(AA19+Z19)</f>
        <v>632</v>
      </c>
    </row>
    <row r="20" spans="1:28" x14ac:dyDescent="0.3">
      <c r="A20" s="10" t="s">
        <v>28</v>
      </c>
      <c r="B20" s="10" t="s">
        <v>22</v>
      </c>
      <c r="C20" s="10" t="s">
        <v>98</v>
      </c>
      <c r="D20" s="12">
        <v>20</v>
      </c>
      <c r="E20" s="14"/>
      <c r="F20" s="12">
        <v>-10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7"/>
      <c r="S20" s="14"/>
      <c r="T20" s="14">
        <v>4</v>
      </c>
      <c r="U20" s="12" t="s">
        <v>65</v>
      </c>
      <c r="V20" s="12" t="s">
        <v>65</v>
      </c>
      <c r="W20" s="17">
        <v>14</v>
      </c>
      <c r="X20" s="17" t="s">
        <v>109</v>
      </c>
      <c r="Y20" s="22">
        <v>136</v>
      </c>
      <c r="Z20" s="22">
        <v>530</v>
      </c>
      <c r="AA20" s="22">
        <f>(Y20*3)</f>
        <v>408</v>
      </c>
      <c r="AB20" s="22">
        <f>(AA20+Z20)</f>
        <v>938</v>
      </c>
    </row>
    <row r="21" spans="1:28" x14ac:dyDescent="0.3">
      <c r="A21" s="10" t="s">
        <v>12</v>
      </c>
      <c r="B21" s="10" t="s">
        <v>13</v>
      </c>
      <c r="C21" s="10" t="s">
        <v>90</v>
      </c>
      <c r="D21" s="12">
        <v>20</v>
      </c>
      <c r="E21" s="14"/>
      <c r="F21" s="12">
        <v>-10</v>
      </c>
      <c r="G21" s="12">
        <v>-7</v>
      </c>
      <c r="H21" s="12"/>
      <c r="I21" s="12"/>
      <c r="J21" s="12"/>
      <c r="K21" s="12"/>
      <c r="L21" s="12"/>
      <c r="M21" s="12">
        <v>1</v>
      </c>
      <c r="N21" s="12"/>
      <c r="O21" s="12"/>
      <c r="P21" s="12"/>
      <c r="Q21" s="12"/>
      <c r="R21" s="17">
        <v>1.35</v>
      </c>
      <c r="S21" s="14"/>
      <c r="T21" s="14">
        <v>8</v>
      </c>
      <c r="U21" s="12" t="s">
        <v>65</v>
      </c>
      <c r="V21" s="12" t="s">
        <v>65</v>
      </c>
      <c r="W21" s="17">
        <v>13.35</v>
      </c>
      <c r="X21" s="17" t="s">
        <v>109</v>
      </c>
      <c r="Y21" s="22">
        <v>119</v>
      </c>
      <c r="Z21" s="22">
        <v>275</v>
      </c>
      <c r="AA21" s="22">
        <f>(Y21*3)</f>
        <v>357</v>
      </c>
      <c r="AB21" s="22">
        <f>(AA21+Z21)</f>
        <v>632</v>
      </c>
    </row>
    <row r="22" spans="1:28" x14ac:dyDescent="0.3">
      <c r="A22" s="10" t="s">
        <v>27</v>
      </c>
      <c r="B22" s="10" t="s">
        <v>26</v>
      </c>
      <c r="C22" s="10" t="s">
        <v>92</v>
      </c>
      <c r="D22" s="12">
        <v>20</v>
      </c>
      <c r="E22" s="14">
        <v>-15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7"/>
      <c r="S22" s="14"/>
      <c r="T22" s="14">
        <v>8</v>
      </c>
      <c r="U22" s="12" t="s">
        <v>65</v>
      </c>
      <c r="V22" s="12" t="s">
        <v>65</v>
      </c>
      <c r="W22" s="17">
        <v>13</v>
      </c>
      <c r="X22" s="17" t="s">
        <v>109</v>
      </c>
      <c r="Y22" s="22">
        <v>119</v>
      </c>
      <c r="Z22" s="22">
        <v>275</v>
      </c>
      <c r="AA22" s="22">
        <f t="shared" si="0"/>
        <v>357</v>
      </c>
      <c r="AB22" s="22">
        <f t="shared" si="1"/>
        <v>632</v>
      </c>
    </row>
    <row r="23" spans="1:28" x14ac:dyDescent="0.3">
      <c r="A23" s="10" t="s">
        <v>2</v>
      </c>
      <c r="B23" s="10" t="s">
        <v>33</v>
      </c>
      <c r="C23" s="10" t="s">
        <v>104</v>
      </c>
      <c r="D23" s="12">
        <v>20</v>
      </c>
      <c r="E23" s="14"/>
      <c r="F23" s="12">
        <v>-10</v>
      </c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7"/>
      <c r="S23" s="14"/>
      <c r="T23" s="14"/>
      <c r="U23" s="12" t="s">
        <v>65</v>
      </c>
      <c r="V23" s="12" t="s">
        <v>65</v>
      </c>
      <c r="W23" s="17">
        <v>10</v>
      </c>
      <c r="X23" s="17" t="s">
        <v>109</v>
      </c>
      <c r="Y23" s="22">
        <v>119</v>
      </c>
      <c r="Z23" s="22">
        <v>275</v>
      </c>
      <c r="AA23" s="22">
        <f t="shared" si="0"/>
        <v>357</v>
      </c>
      <c r="AB23" s="22">
        <f t="shared" si="1"/>
        <v>632</v>
      </c>
    </row>
    <row r="24" spans="1:28" x14ac:dyDescent="0.3">
      <c r="A24" s="10" t="s">
        <v>16</v>
      </c>
      <c r="B24" s="10" t="s">
        <v>17</v>
      </c>
      <c r="C24" s="10" t="s">
        <v>97</v>
      </c>
      <c r="D24" s="12">
        <v>20</v>
      </c>
      <c r="E24" s="14">
        <v>-15</v>
      </c>
      <c r="F24" s="12">
        <v>-10</v>
      </c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7">
        <v>4.75</v>
      </c>
      <c r="S24" s="14"/>
      <c r="T24" s="14">
        <v>10</v>
      </c>
      <c r="U24" s="12" t="s">
        <v>65</v>
      </c>
      <c r="V24" s="12" t="s">
        <v>65</v>
      </c>
      <c r="W24" s="17">
        <v>9.75</v>
      </c>
      <c r="X24" s="26" t="s">
        <v>111</v>
      </c>
      <c r="Y24" s="22">
        <v>119</v>
      </c>
      <c r="Z24" s="22">
        <v>275</v>
      </c>
      <c r="AA24" s="22">
        <f>(Y24*3)</f>
        <v>357</v>
      </c>
      <c r="AB24" s="22">
        <f>(AA24+Z24)</f>
        <v>632</v>
      </c>
    </row>
    <row r="25" spans="1:28" x14ac:dyDescent="0.3">
      <c r="A25" s="10" t="s">
        <v>23</v>
      </c>
      <c r="B25" s="10" t="s">
        <v>22</v>
      </c>
      <c r="C25" s="10" t="s">
        <v>98</v>
      </c>
      <c r="D25" s="12">
        <v>20</v>
      </c>
      <c r="E25" s="14">
        <v>-15</v>
      </c>
      <c r="F25" s="12"/>
      <c r="G25" s="12">
        <v>-7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7">
        <v>2.5</v>
      </c>
      <c r="S25" s="14"/>
      <c r="T25" s="14">
        <v>8</v>
      </c>
      <c r="U25" s="12" t="s">
        <v>65</v>
      </c>
      <c r="V25" s="12" t="s">
        <v>65</v>
      </c>
      <c r="W25" s="17">
        <v>8.5</v>
      </c>
      <c r="X25" s="17" t="s">
        <v>109</v>
      </c>
      <c r="Y25" s="22">
        <v>136</v>
      </c>
      <c r="Z25" s="22">
        <v>530</v>
      </c>
      <c r="AA25" s="22">
        <f>(Y25*3)</f>
        <v>408</v>
      </c>
      <c r="AB25" s="22">
        <f>(AA25+Z25)</f>
        <v>938</v>
      </c>
    </row>
    <row r="26" spans="1:28" x14ac:dyDescent="0.3">
      <c r="A26" s="10" t="s">
        <v>34</v>
      </c>
      <c r="B26" s="10" t="s">
        <v>35</v>
      </c>
      <c r="C26" s="10" t="s">
        <v>105</v>
      </c>
      <c r="D26" s="12">
        <v>20</v>
      </c>
      <c r="E26" s="14">
        <v>-15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7"/>
      <c r="S26" s="14"/>
      <c r="T26" s="14"/>
      <c r="U26" s="12" t="s">
        <v>65</v>
      </c>
      <c r="V26" s="12" t="s">
        <v>65</v>
      </c>
      <c r="W26" s="17">
        <v>5</v>
      </c>
      <c r="X26" s="17" t="s">
        <v>109</v>
      </c>
      <c r="Y26" s="22">
        <v>119</v>
      </c>
      <c r="Z26" s="22">
        <v>275</v>
      </c>
      <c r="AA26" s="22">
        <f t="shared" si="0"/>
        <v>357</v>
      </c>
      <c r="AB26" s="22">
        <f t="shared" si="1"/>
        <v>632</v>
      </c>
    </row>
  </sheetData>
  <autoFilter ref="A2:AB26"/>
  <sortState ref="A3:X30">
    <sortCondition descending="1" ref="W3"/>
  </sortState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2019-KOCATEPE-EA-İdari </vt:lpstr>
      <vt:lpstr>2019-KOCATEPE-DV</vt:lpstr>
      <vt:lpstr>2019-KOCATEPE-EA-Akademik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Workbook</dc:title>
  <dc:creator>ag-Grid</dc:creator>
  <cp:lastModifiedBy>Windows Kullanıcısı</cp:lastModifiedBy>
  <dcterms:created xsi:type="dcterms:W3CDTF">2020-03-13T07:37:05Z</dcterms:created>
  <dcterms:modified xsi:type="dcterms:W3CDTF">2021-11-26T09:07:25Z</dcterms:modified>
</cp:coreProperties>
</file>