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7\Desktop\"/>
    </mc:Choice>
  </mc:AlternateContent>
  <bookViews>
    <workbookView xWindow="0" yWindow="0" windowWidth="28800" windowHeight="12060"/>
  </bookViews>
  <sheets>
    <sheet name="ag-grid" sheetId="1" r:id="rId1"/>
  </sheets>
  <definedNames>
    <definedName name="_xlnm._FilterDatabase" localSheetId="0" hidden="1">'ag-grid'!$A$1:$AF$1</definedName>
  </definedNames>
  <calcPr calcId="162913"/>
</workbook>
</file>

<file path=xl/calcChain.xml><?xml version="1.0" encoding="utf-8"?>
<calcChain xmlns="http://schemas.openxmlformats.org/spreadsheetml/2006/main">
  <c r="G87" i="1" l="1"/>
  <c r="G30" i="1"/>
  <c r="G113" i="1"/>
  <c r="G64" i="1"/>
  <c r="G74" i="1"/>
  <c r="G12" i="1"/>
  <c r="G107" i="1"/>
  <c r="G68" i="1"/>
  <c r="G54" i="1"/>
  <c r="G23" i="1"/>
  <c r="G123" i="1"/>
  <c r="G4" i="1"/>
  <c r="G67" i="1"/>
  <c r="G81" i="1"/>
  <c r="G17" i="1"/>
  <c r="G52" i="1"/>
  <c r="G41" i="1"/>
  <c r="G85" i="1"/>
  <c r="G16" i="1"/>
  <c r="G31" i="1"/>
  <c r="G129" i="1"/>
  <c r="G8" i="1"/>
  <c r="G117" i="1"/>
  <c r="G102" i="1"/>
  <c r="G14" i="1"/>
  <c r="G86" i="1"/>
  <c r="G48" i="1"/>
  <c r="G49" i="1"/>
  <c r="G124" i="1"/>
  <c r="G119" i="1"/>
  <c r="G7" i="1"/>
  <c r="G99" i="1"/>
  <c r="G110" i="1"/>
  <c r="G27" i="1"/>
  <c r="G109" i="1"/>
  <c r="G100" i="1"/>
  <c r="G125" i="1"/>
  <c r="G32" i="1"/>
  <c r="G39" i="1"/>
  <c r="G13" i="1"/>
  <c r="G69" i="1"/>
  <c r="G78" i="1"/>
  <c r="G72" i="1"/>
  <c r="G60" i="1"/>
  <c r="G28" i="1"/>
  <c r="G106" i="1"/>
  <c r="G61" i="1"/>
  <c r="G127" i="1"/>
  <c r="G43" i="1"/>
  <c r="G95" i="1"/>
  <c r="G45" i="1"/>
  <c r="G105" i="1"/>
  <c r="G33" i="1"/>
  <c r="G122" i="1"/>
  <c r="G80" i="1"/>
  <c r="G89" i="1"/>
  <c r="G101" i="1"/>
  <c r="G112" i="1"/>
  <c r="G9" i="1"/>
  <c r="G18" i="1"/>
  <c r="G2" i="1"/>
  <c r="G51" i="1"/>
  <c r="G66" i="1"/>
  <c r="G44" i="1"/>
  <c r="G62" i="1"/>
  <c r="G128" i="1"/>
  <c r="G3" i="1"/>
  <c r="G6" i="1"/>
  <c r="G84" i="1"/>
  <c r="G19" i="1"/>
  <c r="G88" i="1"/>
  <c r="G37" i="1"/>
  <c r="G93" i="1"/>
  <c r="G118" i="1"/>
  <c r="G20" i="1"/>
  <c r="G15" i="1"/>
  <c r="G55" i="1"/>
  <c r="G115" i="1"/>
  <c r="G94" i="1"/>
  <c r="G56" i="1"/>
  <c r="G57" i="1"/>
  <c r="G50" i="1"/>
  <c r="G96" i="1"/>
  <c r="G77" i="1"/>
  <c r="G103" i="1"/>
  <c r="G90" i="1"/>
  <c r="G97" i="1"/>
  <c r="G26" i="1"/>
  <c r="G35" i="1"/>
  <c r="G126" i="1"/>
  <c r="G79" i="1"/>
  <c r="G36" i="1"/>
  <c r="G47" i="1"/>
  <c r="G38" i="1"/>
  <c r="G34" i="1"/>
  <c r="G83" i="1"/>
  <c r="G22" i="1"/>
  <c r="G5" i="1"/>
  <c r="G11" i="1"/>
  <c r="G46" i="1"/>
  <c r="G98" i="1"/>
  <c r="G120" i="1"/>
  <c r="G63" i="1"/>
  <c r="G82" i="1"/>
  <c r="G116" i="1"/>
  <c r="G108" i="1"/>
  <c r="G24" i="1"/>
  <c r="G131" i="1"/>
  <c r="G21" i="1"/>
  <c r="G25" i="1"/>
  <c r="G53" i="1"/>
  <c r="G76" i="1"/>
  <c r="G70" i="1"/>
  <c r="G92" i="1"/>
  <c r="G42" i="1"/>
  <c r="G111" i="1"/>
  <c r="G91" i="1"/>
  <c r="G71" i="1"/>
  <c r="G114" i="1"/>
  <c r="G29" i="1"/>
  <c r="G58" i="1"/>
  <c r="G10" i="1"/>
  <c r="G104" i="1"/>
  <c r="G59" i="1"/>
  <c r="G121" i="1"/>
  <c r="G73" i="1"/>
  <c r="G75" i="1"/>
  <c r="G65" i="1"/>
  <c r="G40" i="1"/>
  <c r="M40" i="1" l="1"/>
  <c r="M65" i="1"/>
  <c r="M92" i="1"/>
  <c r="M42" i="1"/>
  <c r="M111" i="1"/>
  <c r="M91" i="1"/>
  <c r="M71" i="1"/>
  <c r="M114" i="1"/>
  <c r="M29" i="1"/>
  <c r="M58" i="1"/>
  <c r="M10" i="1"/>
  <c r="M104" i="1"/>
  <c r="M59" i="1"/>
  <c r="M121" i="1"/>
  <c r="M73" i="1"/>
  <c r="M75" i="1"/>
  <c r="M22" i="1"/>
  <c r="M5" i="1"/>
  <c r="M11" i="1"/>
  <c r="M46" i="1"/>
  <c r="M98" i="1"/>
  <c r="M120" i="1"/>
  <c r="M63" i="1"/>
  <c r="M82" i="1"/>
  <c r="M116" i="1"/>
  <c r="M108" i="1"/>
  <c r="M24" i="1"/>
  <c r="M131" i="1"/>
  <c r="M21" i="1"/>
  <c r="M25" i="1"/>
  <c r="M53" i="1"/>
  <c r="M76" i="1"/>
  <c r="M70" i="1"/>
  <c r="M87" i="1"/>
  <c r="M30" i="1"/>
  <c r="M113" i="1"/>
  <c r="M64" i="1"/>
  <c r="M74" i="1"/>
  <c r="M12" i="1"/>
  <c r="M107" i="1"/>
  <c r="M68" i="1"/>
  <c r="M54" i="1"/>
  <c r="M23" i="1"/>
  <c r="M123" i="1"/>
  <c r="M4" i="1"/>
  <c r="M67" i="1"/>
  <c r="M81" i="1"/>
  <c r="M17" i="1"/>
  <c r="M52" i="1"/>
  <c r="M41" i="1"/>
  <c r="M85" i="1"/>
  <c r="M16" i="1"/>
  <c r="M31" i="1"/>
  <c r="M129" i="1"/>
  <c r="M8" i="1"/>
  <c r="M117" i="1"/>
  <c r="M102" i="1"/>
  <c r="M14" i="1"/>
  <c r="M86" i="1"/>
  <c r="M48" i="1"/>
  <c r="M49" i="1"/>
  <c r="M124" i="1"/>
  <c r="M119" i="1"/>
  <c r="M7" i="1"/>
  <c r="M99" i="1"/>
  <c r="M110" i="1"/>
  <c r="M27" i="1"/>
  <c r="M109" i="1"/>
  <c r="AA109" i="1" s="1"/>
  <c r="M100" i="1"/>
  <c r="M125" i="1"/>
  <c r="M32" i="1"/>
  <c r="M39" i="1"/>
  <c r="M13" i="1"/>
  <c r="M69" i="1"/>
  <c r="M78" i="1"/>
  <c r="M72" i="1"/>
  <c r="M60" i="1"/>
  <c r="M28" i="1"/>
  <c r="M106" i="1"/>
  <c r="M61" i="1"/>
  <c r="M127" i="1"/>
  <c r="M43" i="1"/>
  <c r="M95" i="1"/>
  <c r="M45" i="1"/>
  <c r="M105" i="1"/>
  <c r="M33" i="1"/>
  <c r="M122" i="1"/>
  <c r="M80" i="1"/>
  <c r="M89" i="1"/>
  <c r="M101" i="1"/>
  <c r="M112" i="1"/>
  <c r="M9" i="1"/>
  <c r="M18" i="1"/>
  <c r="M2" i="1"/>
  <c r="M51" i="1"/>
  <c r="M66" i="1"/>
  <c r="M44" i="1"/>
  <c r="M62" i="1"/>
  <c r="M128" i="1"/>
  <c r="M3" i="1"/>
  <c r="M6" i="1"/>
  <c r="M84" i="1"/>
  <c r="M19" i="1"/>
  <c r="M88" i="1"/>
  <c r="M37" i="1"/>
  <c r="M93" i="1"/>
  <c r="M118" i="1"/>
  <c r="M20" i="1"/>
  <c r="M15" i="1"/>
  <c r="M55" i="1"/>
  <c r="M115" i="1"/>
  <c r="M94" i="1"/>
  <c r="M56" i="1"/>
  <c r="M57" i="1"/>
  <c r="M50" i="1"/>
  <c r="M96" i="1"/>
  <c r="M77" i="1"/>
  <c r="M130" i="1"/>
  <c r="M103" i="1"/>
  <c r="M90" i="1"/>
  <c r="M97" i="1"/>
  <c r="M26" i="1"/>
  <c r="M35" i="1"/>
  <c r="M126" i="1"/>
  <c r="M79" i="1"/>
  <c r="M36" i="1"/>
  <c r="M47" i="1"/>
  <c r="M38" i="1"/>
  <c r="M34" i="1"/>
  <c r="M83" i="1"/>
  <c r="I38" i="1" l="1"/>
  <c r="AA38" i="1" s="1"/>
  <c r="I34" i="1"/>
  <c r="AA34" i="1" s="1"/>
  <c r="I83" i="1"/>
  <c r="AA83" i="1" s="1"/>
  <c r="I11" i="1" l="1"/>
  <c r="AA11" i="1" s="1"/>
  <c r="I72" i="1"/>
  <c r="AA72" i="1" s="1"/>
  <c r="I22" i="1"/>
  <c r="AA22" i="1" s="1"/>
  <c r="I91" i="1"/>
  <c r="AA91" i="1" s="1"/>
  <c r="I97" i="1"/>
  <c r="AA97" i="1" s="1"/>
  <c r="I50" i="1"/>
  <c r="AA50" i="1" s="1"/>
  <c r="I101" i="1"/>
  <c r="AA101" i="1" s="1"/>
  <c r="I80" i="1"/>
  <c r="AA80" i="1" s="1"/>
  <c r="I88" i="1"/>
  <c r="AA88" i="1" s="1"/>
  <c r="I105" i="1"/>
  <c r="AA105" i="1" s="1"/>
  <c r="I75" i="1"/>
  <c r="AA75" i="1" s="1"/>
  <c r="I5" i="1"/>
  <c r="AA5" i="1" s="1"/>
  <c r="I43" i="1"/>
  <c r="AA43" i="1" s="1"/>
  <c r="I69" i="1"/>
  <c r="AA69" i="1" s="1"/>
  <c r="I121" i="1"/>
  <c r="AA121" i="1" s="1"/>
  <c r="I76" i="1"/>
  <c r="AA76" i="1" s="1"/>
  <c r="I57" i="1"/>
  <c r="AA57" i="1" s="1"/>
  <c r="I62" i="1"/>
  <c r="AA62" i="1" s="1"/>
  <c r="I112" i="1"/>
  <c r="AA112" i="1" s="1"/>
  <c r="I103" i="1"/>
  <c r="AA103" i="1" s="1"/>
  <c r="I35" i="1"/>
  <c r="AA35" i="1" s="1"/>
  <c r="I123" i="1"/>
  <c r="AA123" i="1" s="1"/>
  <c r="I99" i="1"/>
  <c r="AA99" i="1" s="1"/>
  <c r="I17" i="1"/>
  <c r="AA17" i="1" s="1"/>
  <c r="I92" i="1"/>
  <c r="AA92" i="1" s="1"/>
  <c r="I20" i="1"/>
  <c r="AA20" i="1" s="1"/>
  <c r="AA129" i="1"/>
  <c r="I104" i="1"/>
  <c r="AA104" i="1" s="1"/>
  <c r="I64" i="1"/>
  <c r="AA64" i="1" s="1"/>
  <c r="I127" i="1"/>
  <c r="AA127" i="1" s="1"/>
  <c r="I27" i="1"/>
  <c r="AA27" i="1" s="1"/>
  <c r="I87" i="1"/>
  <c r="AA87" i="1" s="1"/>
  <c r="I84" i="1"/>
  <c r="AA84" i="1" s="1"/>
  <c r="I118" i="1"/>
  <c r="AA118" i="1" s="1"/>
  <c r="I4" i="1"/>
  <c r="AA4" i="1" s="1"/>
  <c r="I119" i="1"/>
  <c r="AA119" i="1" s="1"/>
  <c r="I19" i="1"/>
  <c r="AA19" i="1" s="1"/>
  <c r="I42" i="1"/>
  <c r="AA42" i="1" s="1"/>
  <c r="I58" i="1"/>
  <c r="AA58" i="1" s="1"/>
  <c r="I31" i="1"/>
  <c r="AA31" i="1" s="1"/>
  <c r="I28" i="1"/>
  <c r="AA28" i="1" s="1"/>
  <c r="I49" i="1"/>
  <c r="AA49" i="1" s="1"/>
  <c r="I59" i="1"/>
  <c r="AA59" i="1" s="1"/>
  <c r="I85" i="1"/>
  <c r="AA85" i="1" s="1"/>
  <c r="I63" i="1"/>
  <c r="AA63" i="1" s="1"/>
  <c r="I94" i="1"/>
  <c r="AA94" i="1" s="1"/>
  <c r="I52" i="1"/>
  <c r="AA52" i="1" s="1"/>
  <c r="I13" i="1"/>
  <c r="AA13" i="1" s="1"/>
  <c r="I96" i="1"/>
  <c r="AA96" i="1" s="1"/>
  <c r="I7" i="1"/>
  <c r="AA7" i="1" s="1"/>
  <c r="I32" i="1"/>
  <c r="AA32" i="1" s="1"/>
  <c r="I126" i="1"/>
  <c r="AA126" i="1" s="1"/>
  <c r="I39" i="1"/>
  <c r="AA39" i="1" s="1"/>
  <c r="I115" i="1"/>
  <c r="AA115" i="1" s="1"/>
  <c r="I3" i="1"/>
  <c r="AA3" i="1" s="1"/>
  <c r="I82" i="1"/>
  <c r="AA82" i="1" s="1"/>
  <c r="I90" i="1"/>
  <c r="AA90" i="1" s="1"/>
  <c r="I37" i="1"/>
  <c r="AA37" i="1" s="1"/>
  <c r="I71" i="1"/>
  <c r="AA71" i="1" s="1"/>
  <c r="I73" i="1"/>
  <c r="AA73" i="1" s="1"/>
  <c r="I16" i="1"/>
  <c r="AA16" i="1" s="1"/>
  <c r="I61" i="1"/>
  <c r="AA61" i="1" s="1"/>
  <c r="I70" i="1"/>
  <c r="AA70" i="1" s="1"/>
  <c r="I23" i="1"/>
  <c r="AA23" i="1" s="1"/>
  <c r="I120" i="1"/>
  <c r="AA120" i="1" s="1"/>
  <c r="I2" i="1"/>
  <c r="AA2" i="1" s="1"/>
  <c r="I53" i="1"/>
  <c r="AA53" i="1" s="1"/>
  <c r="I110" i="1"/>
  <c r="AA110" i="1" s="1"/>
  <c r="I117" i="1"/>
  <c r="AA117" i="1" s="1"/>
  <c r="I9" i="1"/>
  <c r="AA9" i="1" s="1"/>
  <c r="I79" i="1"/>
  <c r="AA79" i="1" s="1"/>
  <c r="I12" i="1"/>
  <c r="AA12" i="1" s="1"/>
  <c r="I66" i="1"/>
  <c r="AA66" i="1" s="1"/>
  <c r="AA130" i="1"/>
  <c r="I113" i="1"/>
  <c r="AA113" i="1" s="1"/>
  <c r="I21" i="1"/>
  <c r="AA21" i="1" s="1"/>
  <c r="I40" i="1"/>
  <c r="AA40" i="1" s="1"/>
  <c r="I6" i="1"/>
  <c r="AA6" i="1" s="1"/>
  <c r="I77" i="1"/>
  <c r="AA77" i="1" s="1"/>
  <c r="I98" i="1"/>
  <c r="AA98" i="1" s="1"/>
  <c r="I25" i="1"/>
  <c r="AA25" i="1" s="1"/>
  <c r="I56" i="1"/>
  <c r="AA56" i="1" s="1"/>
  <c r="I14" i="1"/>
  <c r="AA14" i="1" s="1"/>
  <c r="I108" i="1"/>
  <c r="AA108" i="1" s="1"/>
  <c r="I18" i="1"/>
  <c r="AA18" i="1" s="1"/>
  <c r="I44" i="1"/>
  <c r="AA44" i="1" s="1"/>
  <c r="I8" i="1"/>
  <c r="AA8" i="1" s="1"/>
  <c r="I89" i="1"/>
  <c r="AA89" i="1" s="1"/>
  <c r="I100" i="1"/>
  <c r="AA100" i="1" s="1"/>
  <c r="I78" i="1"/>
  <c r="AA78" i="1" s="1"/>
  <c r="I54" i="1"/>
  <c r="AA54" i="1" s="1"/>
  <c r="I45" i="1"/>
  <c r="AA45" i="1" s="1"/>
  <c r="I95" i="1"/>
  <c r="AA95" i="1" s="1"/>
  <c r="I93" i="1"/>
  <c r="AA93" i="1" s="1"/>
  <c r="I116" i="1"/>
  <c r="AA116" i="1" s="1"/>
  <c r="I48" i="1"/>
  <c r="AA48" i="1" s="1"/>
  <c r="I111" i="1"/>
  <c r="AA111" i="1" s="1"/>
  <c r="I33" i="1"/>
  <c r="AA33" i="1" s="1"/>
  <c r="I41" i="1"/>
  <c r="AA41" i="1" s="1"/>
  <c r="I107" i="1"/>
  <c r="AA107" i="1" s="1"/>
  <c r="I15" i="1"/>
  <c r="AA15" i="1" s="1"/>
  <c r="I114" i="1"/>
  <c r="AA114" i="1" s="1"/>
  <c r="I30" i="1"/>
  <c r="AA30" i="1" s="1"/>
  <c r="I68" i="1"/>
  <c r="AA68" i="1" s="1"/>
  <c r="I51" i="1"/>
  <c r="AA51" i="1" s="1"/>
  <c r="I65" i="1"/>
  <c r="AA65" i="1" s="1"/>
  <c r="I67" i="1"/>
  <c r="AA67" i="1" s="1"/>
  <c r="I29" i="1"/>
  <c r="AA29" i="1" s="1"/>
  <c r="I60" i="1"/>
  <c r="AA60" i="1" s="1"/>
  <c r="I74" i="1"/>
  <c r="AA74" i="1" s="1"/>
  <c r="I86" i="1"/>
  <c r="AA86" i="1" s="1"/>
  <c r="I55" i="1"/>
  <c r="AA55" i="1" s="1"/>
  <c r="I47" i="1"/>
  <c r="AA47" i="1" s="1"/>
  <c r="I106" i="1"/>
  <c r="AA106" i="1" s="1"/>
  <c r="I128" i="1"/>
  <c r="AA128" i="1" s="1"/>
  <c r="I10" i="1"/>
  <c r="AA10" i="1" s="1"/>
  <c r="I46" i="1"/>
  <c r="AA46" i="1" s="1"/>
  <c r="I24" i="1"/>
  <c r="AA24" i="1" s="1"/>
  <c r="I102" i="1"/>
  <c r="AA102" i="1" s="1"/>
  <c r="I36" i="1"/>
  <c r="AA36" i="1" s="1"/>
  <c r="I124" i="1"/>
  <c r="AA124" i="1" s="1"/>
  <c r="I26" i="1"/>
  <c r="AA26" i="1" s="1"/>
  <c r="I122" i="1"/>
  <c r="AA122" i="1" s="1"/>
  <c r="I125" i="1"/>
  <c r="AA125" i="1" s="1"/>
  <c r="I81" i="1"/>
  <c r="AA81" i="1" s="1"/>
</calcChain>
</file>

<file path=xl/sharedStrings.xml><?xml version="1.0" encoding="utf-8"?>
<sst xmlns="http://schemas.openxmlformats.org/spreadsheetml/2006/main" count="2169" uniqueCount="571">
  <si>
    <t>Deprem felaketinde Birinci ve İkinci derece akrabaları veya kendileri, açıklamada 10 ilde ikamet etmekte olup da kendileri farklı illerdeki ECHE sahibi yükseköğretim kurumlarına kayıtlı öğrenci misiniz?</t>
  </si>
  <si>
    <t>1. Tercihiniz</t>
  </si>
  <si>
    <t>2. Tercihiniz</t>
  </si>
  <si>
    <t>3. Tercihiniz</t>
  </si>
  <si>
    <t>Mühendislik Fakültesi</t>
  </si>
  <si>
    <t>Hayır</t>
  </si>
  <si>
    <t>Evet</t>
  </si>
  <si>
    <t>Lisansüstü Eğitim Enstitüsü</t>
  </si>
  <si>
    <t>Güzel Sanatlar Fakültesi</t>
  </si>
  <si>
    <t/>
  </si>
  <si>
    <t>Mimarlık Fakültesi</t>
  </si>
  <si>
    <t>Simav Teknoloji Fakültesi</t>
  </si>
  <si>
    <t>Toplam Puan</t>
  </si>
  <si>
    <t>Durumu</t>
  </si>
  <si>
    <t>Yerleşilen Kurum</t>
  </si>
  <si>
    <t>Fakülte- Enstitü- Yüksekokul</t>
  </si>
  <si>
    <t>Bölüm</t>
  </si>
  <si>
    <t>100lük Sistemde Genel Ağırlıklı Not Ortalaması</t>
  </si>
  <si>
    <t>Şehit veya gazi çocuğu mu?</t>
  </si>
  <si>
    <t>Engellik durumu (Engelliliğin Belgelenmesi Kaydıyla)</t>
  </si>
  <si>
    <t>2828 Sayılı Sosyal Hizmetler Kanunu Kapsamında haklarında korunma, bakım veya barınma kararı alınmış öğrenci mi?</t>
  </si>
  <si>
    <t>Daha önceki bir seçim döneminde seçilmiş, fakat verilen feragat süresi dışında feragat eden öğrenci mi?</t>
  </si>
  <si>
    <t>Daha önce Erasmus+ hareketliliğinden faydalandı mı? (öğrenim-staj ayrımı yapılmaksızın hibeli veya hibesiz)</t>
  </si>
  <si>
    <t>Vatandaşı olduğunuz ülkeye mi hareketlilik gerçekleştirecek?</t>
  </si>
  <si>
    <t>Akademik başarı düzeyi</t>
  </si>
  <si>
    <t>Dil Seviyesi</t>
  </si>
  <si>
    <t>Bilgisayar Mühendisliği Pr.</t>
  </si>
  <si>
    <t>İngiliz Dili Ve Edebiyatı Pr. (İngilizce)</t>
  </si>
  <si>
    <t>İşletme (Yönetim-Organizasyon) (Yl) (Tezli)</t>
  </si>
  <si>
    <t>Makine Mühendisliği Pr.</t>
  </si>
  <si>
    <t>Resim Pr.</t>
  </si>
  <si>
    <t>İşletme Pr. (İngilizce)</t>
  </si>
  <si>
    <t>İngilizce Mütercim Ve Tercümanlık Pr.</t>
  </si>
  <si>
    <t>Elektrik-Elektronik Mühendisliği Pr.</t>
  </si>
  <si>
    <t>Yazılım Mühendisliği Pr.</t>
  </si>
  <si>
    <t>Felsefe Ve Din Bilimleri (Yl) (Tezli)</t>
  </si>
  <si>
    <t>Endüstri Mühendisliği Pr.</t>
  </si>
  <si>
    <t>Siyaset Bilimi Ve Uluslararası İlişkiler Pr.</t>
  </si>
  <si>
    <t>Uluslararası Ticaret Ve Finansman Pr.</t>
  </si>
  <si>
    <t>Metalurji Ve Malzeme Mühendisliği Pr.</t>
  </si>
  <si>
    <t>Çizgi Film Ve Animasyon Pr.</t>
  </si>
  <si>
    <t>Turizm İşletmeciliği Pr.</t>
  </si>
  <si>
    <t>Beden Eğitimi Ve Spor (Dr)</t>
  </si>
  <si>
    <t>Görsel İletişim Tasarımı Pr.</t>
  </si>
  <si>
    <t>İç Mimarlık Pr.</t>
  </si>
  <si>
    <t>Biyokimya Pr.</t>
  </si>
  <si>
    <t>Sosyal Bilgiler Öğretmenliği Pr.</t>
  </si>
  <si>
    <t>Bilgisayar Mühendisliği (Yl) (Tezli)</t>
  </si>
  <si>
    <t>Matematik (Yl) (Tezli)</t>
  </si>
  <si>
    <t>Sınıf Öğretmenliği Pr.</t>
  </si>
  <si>
    <t>Türk Dili Ve Edebiyatı Pr.</t>
  </si>
  <si>
    <t>İşletme (Dr)</t>
  </si>
  <si>
    <t>İşletme (Muhasebe Ve Denetim) (Yl) (Tezli)</t>
  </si>
  <si>
    <t>Matematik Pr.</t>
  </si>
  <si>
    <t>Fen-Edebiyat Fakültesi</t>
  </si>
  <si>
    <t>İktisadi Ve İdari Bilimler Fakültesi</t>
  </si>
  <si>
    <t>Tavşanlı Uygulamalı Bilimler Fakültesi</t>
  </si>
  <si>
    <t>Eğitim Fakültesi</t>
  </si>
  <si>
    <t>3.39</t>
  </si>
  <si>
    <t>2.97</t>
  </si>
  <si>
    <t>2.26</t>
  </si>
  <si>
    <t>3.00</t>
  </si>
  <si>
    <t>2.57</t>
  </si>
  <si>
    <t>3.21</t>
  </si>
  <si>
    <t>2.77</t>
  </si>
  <si>
    <t>2.65</t>
  </si>
  <si>
    <t>2.69</t>
  </si>
  <si>
    <t>2.31</t>
  </si>
  <si>
    <t>3.30</t>
  </si>
  <si>
    <t>2.23</t>
  </si>
  <si>
    <t>3.47</t>
  </si>
  <si>
    <t>2.25</t>
  </si>
  <si>
    <t>2.68</t>
  </si>
  <si>
    <t>3.02</t>
  </si>
  <si>
    <t>2.89</t>
  </si>
  <si>
    <t>3.68</t>
  </si>
  <si>
    <t>3.88</t>
  </si>
  <si>
    <t>2.56</t>
  </si>
  <si>
    <t>3.16</t>
  </si>
  <si>
    <t>2.33</t>
  </si>
  <si>
    <t>2.42</t>
  </si>
  <si>
    <t>2.71</t>
  </si>
  <si>
    <t>2.54</t>
  </si>
  <si>
    <t>3.59</t>
  </si>
  <si>
    <t>3.07</t>
  </si>
  <si>
    <t>2.32</t>
  </si>
  <si>
    <t>2.52</t>
  </si>
  <si>
    <t>2.81</t>
  </si>
  <si>
    <t>2.47</t>
  </si>
  <si>
    <t>3.36</t>
  </si>
  <si>
    <t>3.74</t>
  </si>
  <si>
    <t>3.38</t>
  </si>
  <si>
    <t>3.09</t>
  </si>
  <si>
    <t>2.79</t>
  </si>
  <si>
    <t>2.75</t>
  </si>
  <si>
    <t>2.96</t>
  </si>
  <si>
    <t>2.83</t>
  </si>
  <si>
    <t>2.67</t>
  </si>
  <si>
    <t>2.86</t>
  </si>
  <si>
    <t>2.53</t>
  </si>
  <si>
    <t>3.49</t>
  </si>
  <si>
    <t>2.21</t>
  </si>
  <si>
    <t>3.50</t>
  </si>
  <si>
    <t>3.25</t>
  </si>
  <si>
    <t>2.27</t>
  </si>
  <si>
    <t>3.48</t>
  </si>
  <si>
    <t>2.90</t>
  </si>
  <si>
    <t>2.35</t>
  </si>
  <si>
    <t>2.50</t>
  </si>
  <si>
    <t>3.73</t>
  </si>
  <si>
    <t>2.78</t>
  </si>
  <si>
    <t>3.32</t>
  </si>
  <si>
    <t>3.04</t>
  </si>
  <si>
    <t>3.29</t>
  </si>
  <si>
    <t>3.35</t>
  </si>
  <si>
    <t>3.71</t>
  </si>
  <si>
    <t>2.46</t>
  </si>
  <si>
    <t>2.60</t>
  </si>
  <si>
    <t>3.55</t>
  </si>
  <si>
    <t>2.45</t>
  </si>
  <si>
    <t>3.45</t>
  </si>
  <si>
    <t>2.74</t>
  </si>
  <si>
    <t>2.88</t>
  </si>
  <si>
    <t>2.59</t>
  </si>
  <si>
    <t>4.00</t>
  </si>
  <si>
    <t>3.75</t>
  </si>
  <si>
    <t>3.11</t>
  </si>
  <si>
    <t>3.06</t>
  </si>
  <si>
    <t>2.51</t>
  </si>
  <si>
    <t>3.82</t>
  </si>
  <si>
    <t>3.43</t>
  </si>
  <si>
    <t>2.49</t>
  </si>
  <si>
    <t>2.61</t>
  </si>
  <si>
    <t>3.53</t>
  </si>
  <si>
    <t>3.26</t>
  </si>
  <si>
    <t>2.94</t>
  </si>
  <si>
    <t>2.99</t>
  </si>
  <si>
    <t>3.01</t>
  </si>
  <si>
    <t>3.81</t>
  </si>
  <si>
    <t>2.39</t>
  </si>
  <si>
    <t>SCHOOL OF HIGHER VOCATIONAL EDUCATIONAL IN NYSA	- POLONYA</t>
  </si>
  <si>
    <t>VENTSPILS AUGSTSKOLA - LETONYA</t>
  </si>
  <si>
    <t>UNIWERSYTET IM. ADAMA MICKIEWICZA W POZNANIU - Polonya</t>
  </si>
  <si>
    <t>UNIVERSIDAD DE OVIEDO - SPAIN</t>
  </si>
  <si>
    <t>BUDAPESTI MŰSZAKI ÉS GAZDASÁGTUDOMÁNYI EGYETEM - MACARİSTAN</t>
  </si>
  <si>
    <t>BUDAPESTI MŰSZAKI ÉS GAZDASÁGTUDOMÁNYI EGYETEM-Macaristan</t>
  </si>
  <si>
    <t>INSTITUTO POLITECNICO DE COIMBRA - Portekiz</t>
  </si>
  <si>
    <t>BUDAPESTI MUSZAKI ES GAZDASAGTUDOMANYI EGYETEM - MACARİSTAN</t>
  </si>
  <si>
    <t>Poslovno veleuciliste Zagreb (Zagreb School of Business)-HIRVATİSTAN</t>
  </si>
  <si>
    <t>UNIWERSYTET SLASKI W KATOWICACH - Polonya</t>
  </si>
  <si>
    <t>ECOLE NATIONALE DINGENIEURS DE TARBES-FRANSA</t>
  </si>
  <si>
    <t>Uniwersytet im. Adama Mickiewicza w Poznaniu - Polonya</t>
  </si>
  <si>
    <t>POLITECHNIKA OPOLSKA -POLONYA</t>
  </si>
  <si>
    <t>South East European University Tetovo Makedonya</t>
  </si>
  <si>
    <t>SVEUČILIŠTE U ZAGREBU - Hırvatistan</t>
  </si>
  <si>
    <t>POLITECHNIKA OPOLSKA - Polonya</t>
  </si>
  <si>
    <t>UNIVERSITA DEGLI STUDI DI SALERNO - İtalya</t>
  </si>
  <si>
    <t>UNIWERSYTET IM. ADAMA MICKIEWICZA W POZNANIU    - Polonya</t>
  </si>
  <si>
    <t>VYTAUTO DIDZIOJO UNIVERSITETAS - Litvanya</t>
  </si>
  <si>
    <t>UNIVERSITA DEGLI STUDI DI SALERNO İtalya</t>
  </si>
  <si>
    <t>PANSTWOWA WYZSZA SZKOLA ZAWODOWA WE WLOCLAWKU - POLONYA</t>
  </si>
  <si>
    <t>Uniwersytet WSB Merito w Poznaniu- POLONYA</t>
  </si>
  <si>
    <t>BUDAPESTI MUSZAKI ES GAZDASAGTUDOMANYI EGYETEM- MACARİSTAN</t>
  </si>
  <si>
    <t>Universidade de Vigo - İspanya</t>
  </si>
  <si>
    <t>UNIVERZA V LJUBLJANI - Slovenya</t>
  </si>
  <si>
    <t>Uniwersytet Slaski W Katowicach</t>
  </si>
  <si>
    <t>UNIWERSYTET IM.ADAMA MICKIEWICZA W POZNANIU</t>
  </si>
  <si>
    <t>UNIVERSIDAD DE VIGO - SPAIN</t>
  </si>
  <si>
    <t>SCHOOL OF HIGHER VOCATIONAL EDUCATIONAL IN NYSA - POLONYA</t>
  </si>
  <si>
    <t>UNIVERSIDADE DE VIGO - İspanya</t>
  </si>
  <si>
    <t>Vytauto Didziojo Universitetas - Litvanya</t>
  </si>
  <si>
    <t>UNIVERSITA DEGLI STUDI DEL SANNIO - İtalya</t>
  </si>
  <si>
    <t>Vytauto Didziojo Universitetas</t>
  </si>
  <si>
    <t>HIRVATİSTAN	HR ZADAR01	SVEUČILIŠTE U ZADRU</t>
  </si>
  <si>
    <t>POLITECHNIKA OPOLSKA-POLONYA</t>
  </si>
  <si>
    <t>BUDAPESTI MŰSZAKI ÉS GAZDASÁGTUDOMÁNYI EGYETEM - Macaristan</t>
  </si>
  <si>
    <t>UNIWERSYTET IM. ADAMA MICKIEWICZA W POZNANIU</t>
  </si>
  <si>
    <t>E VIGO01 UNIVERSIDADE DE VIGO - İspanya</t>
  </si>
  <si>
    <t>UNIWERSYTET IM. ADAMA MICKIEWICZA W POZNANIU - POLONYA</t>
  </si>
  <si>
    <t>UNIWERSYTET IM. ADAMA MICKIEWICZA W POZNANIU-POLONYA</t>
  </si>
  <si>
    <t>UNIVERSITÀ DEL SANNIO - BENEVENTO - İTALYA</t>
  </si>
  <si>
    <t>VSB - TECHNICAL UNIVERSITY OF OSTRAVA - Çekya</t>
  </si>
  <si>
    <t>UNIVERSITATEA POLITEHNICA DIN BUCURESTI - Romanya</t>
  </si>
  <si>
    <t>UNIWERSYTET JANA KOCHANOWSKIEGO W KIELCACH Polonya</t>
  </si>
  <si>
    <t>UNIVERSIDADE DA BEIRA INTERIOR - PORTEKİZ</t>
  </si>
  <si>
    <t>Poslovno veleuciliste Zagreb (Zagreb School of Business) - Croatia</t>
  </si>
  <si>
    <t>ACCADEMIA DI BELLE ARTI - MACERATA - İTALYA</t>
  </si>
  <si>
    <t>POLAND POLITECHNIKA OPOLSKA</t>
  </si>
  <si>
    <t>VSB - TECHNICAL UNIVERSITY OF OSTRAVA - ÇEKYA</t>
  </si>
  <si>
    <t>UNIVERSIDADE DE VIGO - İSPANYA</t>
  </si>
  <si>
    <t>SCHOOL OF HIGHER VOCATIONAL EDUCATIONAL IN NYSA (Panstwowa Wyzsza Szkola Zawodowa w Nysie) POLONYA)</t>
  </si>
  <si>
    <t>UNIWERSYTET SLASKI- POLONYA</t>
  </si>
  <si>
    <t>BUDAPESTI MUSZAKI ES GAZDASAGTUDOMANYI EGYETEM - Macaristan</t>
  </si>
  <si>
    <t>Zagreb School Of Business Hırvatistan</t>
  </si>
  <si>
    <t>Fliedner Fachhochschule Düsseldorf University of Applied Sciences - Germany</t>
  </si>
  <si>
    <t>Poslovno veleuciliste Zagreb (Zagreb School of Business) CROATIA</t>
  </si>
  <si>
    <t>UNIWERSYTET MIKOLAJA KOPERNIKA W TORUNIU - POLONYA</t>
  </si>
  <si>
    <t>UNIWERSYTET SLASKI W KATOWICACH-POLONYA</t>
  </si>
  <si>
    <t>BUDAPESTI MUSZAKI ES GAZDASAGTUDOMANYI EGYETEM - MACARİSTAN</t>
  </si>
  <si>
    <t>POLITECHNIKA OPOLSKA- POLONYA</t>
  </si>
  <si>
    <t>Universita Degli Studi di Salerno - İtalya</t>
  </si>
  <si>
    <t>Zadar universitesi - Hırvatistan</t>
  </si>
  <si>
    <t>BUDAPESTI MŰSZAKI ÉS GAZDASÁGTUDOMÁNYI EGYETEM</t>
  </si>
  <si>
    <t>UNIVERSITATEA OVIDIUS DIN CONSTANTA- Romanya</t>
  </si>
  <si>
    <t>SCHOOL OF HIGHER VOCATIONAL EDUCATIONAL IN NYSA-POLAND</t>
  </si>
  <si>
    <t>Panstwowa Uczelnia Zawodowa we Wloclawku - Polonya</t>
  </si>
  <si>
    <t>TECHNISCHE UNIVERSITAET CLAUSTHAL - Almanya</t>
  </si>
  <si>
    <t>UNIVERSITATEA NATIONALA DE EDUCATIE FIZICA SI SPORT DIN BUCURESTI- ROMANİA</t>
  </si>
  <si>
    <t>POLITECHNIKA OPOLSKA    POLONYA</t>
  </si>
  <si>
    <t>wyzsza szkola bankowa w poznaniu polonya</t>
  </si>
  <si>
    <t>ESCUELA DE ARTE DE MURCIA - İspanya Murcia</t>
  </si>
  <si>
    <t>ACCADEMIA DI BELLE ARTI - MACERATA İTALYA</t>
  </si>
  <si>
    <t>UNIWERSYTET SLASKI W KATOWICACH- KATOWIC - Polonya</t>
  </si>
  <si>
    <t>Universitatea Constantin Brancusi Din Targu Jiu - Romanya</t>
  </si>
  <si>
    <t>UNIWERSYTET SLASKI W KATOWICACH - POLONYA</t>
  </si>
  <si>
    <t>POLITECHNIKA OPOLSKA - POLONYA</t>
  </si>
  <si>
    <t>UNIVERSIDADE DA BEIRA INTERIOR - Portekiz</t>
  </si>
  <si>
    <t>Budapesti Muszaki Eş Gazdasagtudomanyi Egyetem (Macaristan-Hungary)</t>
  </si>
  <si>
    <t>UNIVERSIDAD DE LEÓN - İSPANYA</t>
  </si>
  <si>
    <t>Accademia Di Belle Arti - İtalya</t>
  </si>
  <si>
    <t>UNIVERSIDADE DO PORTO - PORTEKİZ</t>
  </si>
  <si>
    <t>UNIVERSITA DEGLİ STUDI DI SALERNO - İTALYA</t>
  </si>
  <si>
    <t>UNIVERSITATEA CONSTANTIN BRANCUSI TARGU JIU-Romanya</t>
  </si>
  <si>
    <t>POLITECHNIKA OPOLSKA- Polonya</t>
  </si>
  <si>
    <t>UNIVERSIDADE DA BEIRA INTERIOR</t>
  </si>
  <si>
    <t>UNIVERSIDADE DE VIGO İspanya</t>
  </si>
  <si>
    <t>ESCUELA SUPERIOR DE ARTE DEL PRINCIPADO DE ASTURIAS İspanya</t>
  </si>
  <si>
    <t>UNIVERSIDAD DE OVIEDO - İspanya</t>
  </si>
  <si>
    <t>UNIVERSITATEA CONSTANTIN BRANCUSI DIN TARGU-JIU - Romanya</t>
  </si>
  <si>
    <t>Poznan Adam mickiewicz üniversitesi Polonya</t>
  </si>
  <si>
    <t>UNIVERSITA DEGLI STUDI DI ROMA UNITELMA SAPIENZA - İtalya</t>
  </si>
  <si>
    <t>BUDAPESTI MUSZAKI ES GAZDASAGTUDOMANYI EGYETEM</t>
  </si>
  <si>
    <t>UNIVERSITY OF INFORMATION SCIENCE AND TECHNOLOGY - MAKEDONYA</t>
  </si>
  <si>
    <t>POLITECHNIKA OPOLSKA -POLAND</t>
  </si>
  <si>
    <t>VENTSPILS AUGSTSKOLA-Letonya</t>
  </si>
  <si>
    <t>UNIWERSYTET JANA KOCHANOWSKIEGO W KIELCACH - Polonya</t>
  </si>
  <si>
    <t>UNIVERSITATEA 1 DECEMBRIE 1918 - ROMANYA</t>
  </si>
  <si>
    <t>UNIVERSITATEA CONSTANTIN BRANCUSI DIN TARGU-JIU-ROMANYA</t>
  </si>
  <si>
    <t>Sveučilište u Zadru - Hırvatistan</t>
  </si>
  <si>
    <t>Poslovno veleuciliste Zagreb (Zagreb School of Business) -HIRVATİSTAN</t>
  </si>
  <si>
    <t>UNIWERSYTET SLASKI - Polonya</t>
  </si>
  <si>
    <t>International Balkan University - Makedonya</t>
  </si>
  <si>
    <t>UNIWERSYTET MIKOLAJA KOPERNIKA W TORUNIU Polonya</t>
  </si>
  <si>
    <t>UNIVERSITÀ DEL SANNIO BENEVENTO -İTALYA</t>
  </si>
  <si>
    <t>SVEUČILIŠTE U ZADRU - HIRVATİSTAN</t>
  </si>
  <si>
    <t>Państwowa Wyższa Szkoła Zawodowa w Nysie - POLONYA</t>
  </si>
  <si>
    <t>VILNIAUS UNIVERSITETAS - Litvanya</t>
  </si>
  <si>
    <t>Panstwowa Wyzsza Szkola Zawodowa We Wlocklawku</t>
  </si>
  <si>
    <t>UNIWERSYTET SLASKI</t>
  </si>
  <si>
    <t>UNIVERSIDADE DO MINHO - PORTUGAL</t>
  </si>
  <si>
    <t>Panstwowa Wyzsza Szkola Zawodowa w Nysie- POLONYA</t>
  </si>
  <si>
    <t>SCHOOL OF HIGHER VOCATIONAL EDUCATIONAL IN NYSA - Polonya</t>
  </si>
  <si>
    <t>Uniwersytet Slaski w Katowicach - Polonya</t>
  </si>
  <si>
    <t>School of Higher Vocational  Educational in Nysa - Polonya</t>
  </si>
  <si>
    <t>PANSTWOWA WYZSZA SZKOLA ZAWODOWA WE WLOCLAWKU -Polonya</t>
  </si>
  <si>
    <t>MYKOLO ROMERIO UNIVERSITETAS</t>
  </si>
  <si>
    <t>POLONYA	PL KATOWIC01	UNIWERSYTET SLASKI W KATOWICACH</t>
  </si>
  <si>
    <t>UNIVERSIDADE DA BEIRA INTERIOR-PORTEKİZ</t>
  </si>
  <si>
    <t>VENTSPILS AUGSTSKOLA - Letonya</t>
  </si>
  <si>
    <t>SVEUČILIŠTE U ZADRU</t>
  </si>
  <si>
    <t>P BRAGA01 UNIVERSIDADE DO MINHO - Portekiz</t>
  </si>
  <si>
    <t>Vytauto Didziojo Universitetas-Litvanya</t>
  </si>
  <si>
    <t>Uniwersytet Śląski w Katowicach - Polonya</t>
  </si>
  <si>
    <t>Hellenic Mediterranean University - Yunanistan</t>
  </si>
  <si>
    <t>PANEVEZIO KOLEGIJA Litvanya</t>
  </si>
  <si>
    <t>UNIVERSITA DEGLI STUDI DI SALERNO - İTALYA</t>
  </si>
  <si>
    <t>UNIVERSITATEA CONSTANTIN BRANCUSI DIN TARGU-JIU - Romania</t>
  </si>
  <si>
    <t>ESCUALA DE ARTE DE MURCIA - MURCIA - İSPANYA</t>
  </si>
  <si>
    <t>HIRVATİSTAN Poslovno veleuciliste Zagreb (Zagreb School of Business)</t>
  </si>
  <si>
    <t>UNIVERSITATEA DUNAREA DE JOS DIN GALATI - ROMANYA</t>
  </si>
  <si>
    <t>VYTAUTO DIDZIOJO UNIVERSITETAS-LİTVANYA</t>
  </si>
  <si>
    <t>Politechnika Opolska polonya</t>
  </si>
  <si>
    <t>VSB - TECHNICAL UNIVERSITY OF OSTRAVA  - Czech Republic</t>
  </si>
  <si>
    <t>UNIVERSITATEA CONSTANTIN BRANCUSI DIN TARGU-JIU ROMANIA</t>
  </si>
  <si>
    <t>BERGISCHE UNIVERSITAET WUPPERTAL - ALMANYA</t>
  </si>
  <si>
    <t>UNIVERSITATEA 1 DECEMBRIE 1918 - ROMANYA</t>
  </si>
  <si>
    <t>UNIVERSITY OF INFORMATION SCIENCE AND TECHNOLOGY- MAKEDONYA</t>
  </si>
  <si>
    <t>BUDAPESTI MUSZAKI ES GAZDASAGTUDOMANYI EGYETEM-MACARİSTAN</t>
  </si>
  <si>
    <t>Ecole Nationale DIngenieurs De Tarbes - Fransa</t>
  </si>
  <si>
    <t>PÉCSI TUDOMÁNYEGYETEM - Macaristan</t>
  </si>
  <si>
    <t>UNIVERSITATEA DUNAREA DE JOS DIN GALATI ROMANIA</t>
  </si>
  <si>
    <t>POLITECHNIKA OPOLSKA-POLAND</t>
  </si>
  <si>
    <t>UNIVERSITATEA OVIDIUS DIN CONSTANTA - Romanya</t>
  </si>
  <si>
    <t>BUDAPESTI MŰSZAKI ÉS GAZDASÁGTUDOMÁNYI EGYETEM  - Macaristan</t>
  </si>
  <si>
    <t>UNIVERSIDAD DE OVIEDO   İSPANYA</t>
  </si>
  <si>
    <t>radom academy of economics polonya</t>
  </si>
  <si>
    <t>ACCADEMIA DI BELLE ARTI - MACERATA - İtalya Macareta</t>
  </si>
  <si>
    <t>ESCUELA SUPERIOR DE ARTE DEL PRINCIPADO DE ASTURIAS - İSPANYA</t>
  </si>
  <si>
    <t>Vytauto Didziojo Universitetas- Kaunas - Litvanya</t>
  </si>
  <si>
    <t>Universitatea Dunarea De Jos Din Galati - Romanya</t>
  </si>
  <si>
    <t>SVEUCILISTE U ZADRU - Hırvatistan</t>
  </si>
  <si>
    <t>UNIWERSYTET SLASKI W KATOWICACH</t>
  </si>
  <si>
    <t>Poslovno veleuciliste Zagreb (Zagreb School of Business) - HIRVATİSTAN</t>
  </si>
  <si>
    <t>Universidad De Oviedo (İspanya-Spain)</t>
  </si>
  <si>
    <t>Escuela De Arts Murcia - İspanya</t>
  </si>
  <si>
    <t>POLITECHNIKA SLASKA - POLONYA</t>
  </si>
  <si>
    <t>Panstwowa Wyzsza Szkola Zawodowa w Nysie - POLONYA</t>
  </si>
  <si>
    <t>UNIVERSIDAD DE OVIEDO- İspanya</t>
  </si>
  <si>
    <t>UNIVERSITATEA DUNAREA DE JOS DIN GALATI - Romanya</t>
  </si>
  <si>
    <t>POLITECHNIKA OPOLSKA</t>
  </si>
  <si>
    <t>SVEUČILIŠTE U ZADRU Hırvatistan</t>
  </si>
  <si>
    <t>UNIVERSITATEA CONSTANTIN BRANCUSI TARGU JIU - ROMANYA</t>
  </si>
  <si>
    <t>ACCADEMIA DI BELLE ARTI İtalya</t>
  </si>
  <si>
    <t>UNIVERSITY OF OSTRAVA  - Çekya</t>
  </si>
  <si>
    <t>POLITECHNICA OPOLSKA - Polonya</t>
  </si>
  <si>
    <t>Vytauyo Didziojo üniversitetas Litvanya</t>
  </si>
  <si>
    <t>Wyzsza Szkola Bankowa w Poznaniu - Polonya</t>
  </si>
  <si>
    <t>UNIVERSITY OF PECS FACULTY OF HEALTH SCIENCES</t>
  </si>
  <si>
    <t>UNIVERSITATEA 1 DECEMBRIE 1918 DIN ALBA IULIA - ROMANYA</t>
  </si>
  <si>
    <t>UNIVERSITATEA CONSTANTIN BRANCUSI DIN TARGU-JIU - ROMANIA</t>
  </si>
  <si>
    <t>PANEVEZIO KOLEGIJA VIESOJI ISTAIGA - LİTVANYA</t>
  </si>
  <si>
    <t>POLITECHNIKA OPOLSKA-Polonya</t>
  </si>
  <si>
    <t>PANEVEZIO KOLEGIJA - LİTVANYA</t>
  </si>
  <si>
    <t>UNIVERSIDAD DE OVIEDO - İSPANYA</t>
  </si>
  <si>
    <t>UNIVERSITY OF OSTRAVA-ÇEKYA</t>
  </si>
  <si>
    <t>Mykolo Romerio Universitetas - Litvanya</t>
  </si>
  <si>
    <t>UNIVERSITATEA CONSTANTIN BRANCUSI DIN TARGU-JIU -ROMANYA</t>
  </si>
  <si>
    <t>Universitatea Nationala de Stiinta si Tehnologie POLITEHNICA Bucuresti - Romanya</t>
  </si>
  <si>
    <t>SCHOOL OF HIGHER VOCATIONAL EDUCATIONAL IN NYSA  -Polonya</t>
  </si>
  <si>
    <t>BALTIJAS STARPTAUTISKA AKADEMIJA - Letonya</t>
  </si>
  <si>
    <t>BERGISCHE UNIVERSITÄT WUPPERTAL Almanya</t>
  </si>
  <si>
    <t>UNIVERSITATEA CONSTANTIN BRANCUSI DIN TARGU-JIU - ROMANYA</t>
  </si>
  <si>
    <t>Akademia Handlowa Nauk Stosowanych w Radomiu - POLONYA</t>
  </si>
  <si>
    <t>UNIVERSITA DEGLI STUDI DEL SANNIO- İTALYA</t>
  </si>
  <si>
    <t>Universidade do Minho - Portekiz</t>
  </si>
  <si>
    <t>POLITECHNIKA SLASKA - Polonya</t>
  </si>
  <si>
    <t>Uniwersitatea”Ovidius” Din Konstanta</t>
  </si>
  <si>
    <t>Panstwowa Wyzsza Szkola Zawodowa w Nysie</t>
  </si>
  <si>
    <t>UNIWERSYTET IM. ADAMA MICKIEWICZA W POZNANIU - POLAND</t>
  </si>
  <si>
    <t>SVEUČILIŠTE U ZADRU - Hırvatistan</t>
  </si>
  <si>
    <t>UNIVERSIDADE DA BEIRA INTERIOR- Portekiz</t>
  </si>
  <si>
    <t>ROMANYA	RO CONSTAN02	UNIVERSITATEA OVIDIUS DIN CONSTANTA</t>
  </si>
  <si>
    <t>PL POZNAN01 UNIWERSYTET IM. ADAMA MICKIEWICZA W POZNANI - Polonya</t>
  </si>
  <si>
    <t>SVEUČILIŠTE U ZADRU-Hırvatistan</t>
  </si>
  <si>
    <t>Universitatea Dunarea de Jos din Galati - Romanya</t>
  </si>
  <si>
    <t>Panstwowa Wyzsza Szkola Zawodowa w Nysie - Polonya</t>
  </si>
  <si>
    <t>EOTVOS LORAND TUDOMANYEGYETEM - MACARİSTAN</t>
  </si>
  <si>
    <t>POLITECHNIKA OPOLSKA - Poland</t>
  </si>
  <si>
    <t>UNIWERSYTET IM. ADAMA MICKIEWICZA W POZNANIU - POZNAN - POLONYA</t>
  </si>
  <si>
    <t>ROMANYA UNIVERSITATEA CONSTANTIN BRANCUSI DIN TARGU-JIU</t>
  </si>
  <si>
    <t>UNIVERSIDAD DE VIGO-İSPANYA</t>
  </si>
  <si>
    <t>University Constantin Brâncuşi Romanya</t>
  </si>
  <si>
    <t>SOUTH-WEST UNIVERSITY NEOFIT RILSKI  - Bulgaria</t>
  </si>
  <si>
    <t>POLITECHNIKA OPOLSKA POLAND</t>
  </si>
  <si>
    <t>LATVIJAS UNIVERSITATE - Letonya</t>
  </si>
  <si>
    <t>PANSTWOWA WYZSZA SZKOLA ZAWODOWA WE WLOCLAWKU-POLONYA</t>
  </si>
  <si>
    <t>UNIVERSIDADE DA BEIRA INTERIOR- PORTEKİZ</t>
  </si>
  <si>
    <t>PÉCSI TUDOMÁNYEGYETEM- Macaristan</t>
  </si>
  <si>
    <t>BUDAPESTI MŰSZAKI ÉS GAZDASÁGTUDOMÁNYI EGYETEM-HUNGARY</t>
  </si>
  <si>
    <t>UNIVERSITY OF PECS FACULTY OF HEALTH SCIENCES  - Macaristan</t>
  </si>
  <si>
    <t>BUDAPESTI MŰSZAKI ÉS GAZDASÁGTUDOMÁNYI EGYETEM MACARİSTAN</t>
  </si>
  <si>
    <t>school of higher vocational education in nysa polonya</t>
  </si>
  <si>
    <t>INSTITUTO POLITECNICO DE COIMBRA - Portekiz Coimbra</t>
  </si>
  <si>
    <t>ESCUELA DE ARTE DE MURCIA - iSPANYA</t>
  </si>
  <si>
    <t>Universidade de Vigo- Vigo - İspanya</t>
  </si>
  <si>
    <t>Universidade Da Beira İnterior - Portekiz</t>
  </si>
  <si>
    <t>INTERNATIONAL BALKAN UNIVERSITY - Makedonya</t>
  </si>
  <si>
    <t>POLITECHNIKA OPOLSKA -Polonya</t>
  </si>
  <si>
    <t>Universitatea Nationala de Stiinta si Tehnologie POLITEHNICA Bucuresti (Romanya-Romania)</t>
  </si>
  <si>
    <t>Escuela Seperior De Arte Del Principado De Asturias - İspanya</t>
  </si>
  <si>
    <t>UNIVERZA V LJUBLJANI - SLOVENYA</t>
  </si>
  <si>
    <t>Universitatea Nationala de Stiinta si Technologie POLITEHNICA Bucuresti - ROMANYA</t>
  </si>
  <si>
    <t>UNIVERSITATEA NATIONALA DE STIINTASI TEHNOLOGIE POLITEHNICA BUCURESTI- Romanya</t>
  </si>
  <si>
    <t>UNIVERSITATEA CONSTANTIN BRANCUSI DIN TARGU-JIU</t>
  </si>
  <si>
    <t>Vytauto Didziojo Universitetas Litvanya</t>
  </si>
  <si>
    <t>UNIWERSYTET IM. ADAMA MICKIEWICZA W POZNANIU Polonya</t>
  </si>
  <si>
    <t>UNIVERSIDADE DA BEIRA INTERIOR  - Portekiz</t>
  </si>
  <si>
    <t>International Balkan University - MAKEDONYA</t>
  </si>
  <si>
    <t>UNIVERSITY OF INFORMATION SCIENCE AND TECHNOLOGY - Makedonya</t>
  </si>
  <si>
    <t>Mykolas Romeris University Litvanya</t>
  </si>
  <si>
    <t>VSB - TECHNICAL UNIVERSITY OF OSTRAVA</t>
  </si>
  <si>
    <t>EKONOMICKA UNIVERZITA V BRATISLAVE</t>
  </si>
  <si>
    <t>PANEPISTIMIO AIGAIOU</t>
  </si>
  <si>
    <t>Poslovno veleuciliste Zagreb (Zagreb School of Business)</t>
  </si>
  <si>
    <t>ACCADEMIA DI BELLE ARTI - MACERATA</t>
  </si>
  <si>
    <t>ESCUELA DE ARTE DE MURCIA</t>
  </si>
  <si>
    <t>UNIVERSIDAD DE VIGO</t>
  </si>
  <si>
    <t>UNIVERSIDADE DO MINHO</t>
  </si>
  <si>
    <t>VYTAUTO DIDZIOJO UNIVERSITETAS</t>
  </si>
  <si>
    <t>UNIVERSITATEA CONSTANTIN BRANCUSI TARGU JIU</t>
  </si>
  <si>
    <t>Fliedner Fachhochschule Düsseldorf University of Applied Sciences</t>
  </si>
  <si>
    <t>SOUTH-WEST UNIVERSITY NEOFIT RILSKI</t>
  </si>
  <si>
    <t>Escuela Superior de Arte del Principado de Asturias</t>
  </si>
  <si>
    <t>INSTITUTO POLITECNICO DE COIMBRA</t>
  </si>
  <si>
    <t>UNIWERSYTET JANA KOCHANOWSKIEGO W KIELCACH</t>
  </si>
  <si>
    <t>VENTSPILS AUGSTSKOLA</t>
  </si>
  <si>
    <t>UNIVERSITA DEGLI STUDI DI SALERNO</t>
  </si>
  <si>
    <t>Universitatea Nationala de Stiinta si Tehnologie POLITEHNICA Bucuresti </t>
  </si>
  <si>
    <t>BERGISCHE UNIVERSITAET WUPPERTAL</t>
  </si>
  <si>
    <t>HEINRICH-HEINE-UNIVERSITAET DUESSELDORF</t>
  </si>
  <si>
    <t>%50 Akademik</t>
  </si>
  <si>
    <t>%50 Dil</t>
  </si>
  <si>
    <t>Şehit/Gazi çocuklarına +15 Puan</t>
  </si>
  <si>
    <t>Engelli öğrencilere +10 Puan</t>
  </si>
  <si>
    <t>Daha önceki bir seçim döneminde seçilmiş, fakat verilen feragat süresi dışında feragat eden öğrenciler -10 Puan</t>
  </si>
  <si>
    <t>Daha önce yararlanma -10 Puan</t>
  </si>
  <si>
    <t>Vatandaşı olunan ülkede hareketliliğe katılma - 10 Puan</t>
  </si>
  <si>
    <t>Hareketliliğe seçilen öğrenciler için: DPÜ'nün düzenlenen toplantılara/eğitimlere mazeretsiz katılmama -5 Puan</t>
  </si>
  <si>
    <t>Deprem felaketinde Birinci ve İkinci derece akrabaları veya kendileri, açıklamada 10 ilde ikamet etmekte olup da kendileri farklı illerdeki ECHE sahibi yükseköğretim kurumlarına kayıtlı öğrenci misiniz? +10 Puan</t>
  </si>
  <si>
    <t>2828 Sayılı Sosyal Hizmetler Kanunu Kapsamında haklarında korunma, bakım veya barınma kararı alınmış öğrencilere +10 Puan</t>
  </si>
  <si>
    <t>Geçtiğimiz yıllarda Üniversitemiz Erasmus+ Yabancı dil sınavlarına başvurduğu halde girmemiş olanlardan -5 Puan</t>
  </si>
  <si>
    <t xml:space="preserve">Geçtiğimiz yıllarda Üniversitemiz Erasmus+ Yabancı dil sınavlarına başvurduğu halde girmediniz mi? </t>
  </si>
  <si>
    <t xml:space="preserve">İngiliz Dili Ve Edebiyatı Pr. (İngilizce) </t>
  </si>
  <si>
    <t xml:space="preserve">İç Mimarlık Pr. </t>
  </si>
  <si>
    <t xml:space="preserve">Bilgisayar Mühendisliği Pr. </t>
  </si>
  <si>
    <t xml:space="preserve">Endüstri Mühendisliği Pr. </t>
  </si>
  <si>
    <t>Asil Bölüm Kontenjanı ile Yerleşti</t>
  </si>
  <si>
    <t>Geçersiz-Dil barajı uygun değil</t>
  </si>
  <si>
    <t>Asil Fakülte Kontenjanı ile Yerleşti</t>
  </si>
  <si>
    <t>Yerleştirilemedi-Tercih Edilen kurumlar ile anlaşma yok</t>
  </si>
  <si>
    <t>Asil Enstititü Kontenjanı ile Yerleşti</t>
  </si>
  <si>
    <t xml:space="preserve">Asil Bölüm Kontenjanı ile Yerleşti </t>
  </si>
  <si>
    <t>UNIVERSITATEA "CONSTANTIN BRANCUSI" DIN TARGU-JIU</t>
  </si>
  <si>
    <t>WYZSZA SZKOLA BANKOWA W POZNANIU</t>
  </si>
  <si>
    <t xml:space="preserve">UNIVERSIDADE DE VIGO </t>
  </si>
  <si>
    <t xml:space="preserve">	UNIVERSITATEA OVIDIUS DIN CONSTANTA</t>
  </si>
  <si>
    <t xml:space="preserve">UNIVERSITATEA 1 DECEMBRIE 1918 </t>
  </si>
  <si>
    <t xml:space="preserve">UNIVERSITATEA POLITEHNICA DIN BUCURESTI </t>
  </si>
  <si>
    <t>UNIVERSITATEA NATIONALA DE EDUCATIE FIZICA SI SPORT DIN BUCURESTI</t>
  </si>
  <si>
    <t>Kontenjan doldu</t>
  </si>
  <si>
    <t>Hibesiz Gitmek istediğini beyan etti.</t>
  </si>
  <si>
    <t>Yedek</t>
  </si>
  <si>
    <t>Ab********* Ha*********</t>
  </si>
  <si>
    <t>Ab********* Se*********</t>
  </si>
  <si>
    <t>Af********* Ça*********</t>
  </si>
  <si>
    <t>Af********* Mu*********</t>
  </si>
  <si>
    <t>Ah********* De*********</t>
  </si>
  <si>
    <t>Ah********* Dü*********</t>
  </si>
  <si>
    <t>Al********* Ka*********</t>
  </si>
  <si>
    <t>Al********* Yö*********</t>
  </si>
  <si>
    <t>An********* He*********</t>
  </si>
  <si>
    <t>Ar********* Gö*********</t>
  </si>
  <si>
    <t>Ar********* Öz*********</t>
  </si>
  <si>
    <t>Ar********* Ka*********</t>
  </si>
  <si>
    <t>Ar********* Be*********</t>
  </si>
  <si>
    <t>Ar********* Gü*********</t>
  </si>
  <si>
    <t>As********* Ak*********</t>
  </si>
  <si>
    <t>Ay********* Şa*********</t>
  </si>
  <si>
    <t>Ba********* Bı*********</t>
  </si>
  <si>
    <t>Ba********* Sa*********</t>
  </si>
  <si>
    <t>Be********* Bi*********</t>
  </si>
  <si>
    <t>Be********* Do*********</t>
  </si>
  <si>
    <t>Be********* Iş*********</t>
  </si>
  <si>
    <t>Be********* Um*********</t>
  </si>
  <si>
    <t>Ca********* Ku*********</t>
  </si>
  <si>
    <t>Ce********* Çe*********</t>
  </si>
  <si>
    <t>Ce********* Er*********</t>
  </si>
  <si>
    <t>Di********* Ba*********</t>
  </si>
  <si>
    <t>Do********* Ku*********</t>
  </si>
  <si>
    <t>Eb********* Ka*********</t>
  </si>
  <si>
    <t>El********* Tu*********</t>
  </si>
  <si>
    <t>El********* Ya*********</t>
  </si>
  <si>
    <t>El********* Ap*********</t>
  </si>
  <si>
    <t>El********* Şe*********</t>
  </si>
  <si>
    <t>El********* Uğ*********</t>
  </si>
  <si>
    <t>Em********* Bo*********</t>
  </si>
  <si>
    <t>Em********* Ba*********</t>
  </si>
  <si>
    <t>Em********* Gü*********</t>
  </si>
  <si>
    <t>Em********* Do*********</t>
  </si>
  <si>
    <t>En********* Ko*********</t>
  </si>
  <si>
    <t>En********* Öz*********</t>
  </si>
  <si>
    <t>En****** Se**** Öz****</t>
  </si>
  <si>
    <t>En******* Sa*******</t>
  </si>
  <si>
    <t>En********* Ge*********</t>
  </si>
  <si>
    <t>Fa********* Do*********</t>
  </si>
  <si>
    <t>Fu********* Ko*********</t>
  </si>
  <si>
    <t>Fu********* Do*********</t>
  </si>
  <si>
    <t>Ga********* De*********</t>
  </si>
  <si>
    <t>Gü********* Ay*********</t>
  </si>
  <si>
    <t>Ha********* Ka*********</t>
  </si>
  <si>
    <t>Ha********* Çe*********</t>
  </si>
  <si>
    <t>Ha********* Yı*********</t>
  </si>
  <si>
    <t>Ha********* El*********</t>
  </si>
  <si>
    <t>Ha********* Ge*********</t>
  </si>
  <si>
    <t>Ha********* Ha*********</t>
  </si>
  <si>
    <t>Ib********* Mu*********</t>
  </si>
  <si>
    <t>Il********* Be*********</t>
  </si>
  <si>
    <t>İl********* Öz*********</t>
  </si>
  <si>
    <t>İn********* Da*********</t>
  </si>
  <si>
    <t>İp********* Ak*********</t>
  </si>
  <si>
    <t>İr********* Ca*********</t>
  </si>
  <si>
    <t>İs********* Ba*********</t>
  </si>
  <si>
    <t>Ka********* Ta*********</t>
  </si>
  <si>
    <t>Ke********* Ca*********</t>
  </si>
  <si>
    <t>Kü********* Ak*********</t>
  </si>
  <si>
    <t>La********* El*********</t>
  </si>
  <si>
    <t>La********* Ka*********</t>
  </si>
  <si>
    <t>Lo********* Le*********</t>
  </si>
  <si>
    <t>Me********* Ka*********</t>
  </si>
  <si>
    <t>Me********* Gö*********</t>
  </si>
  <si>
    <t>Me********* Gü*********</t>
  </si>
  <si>
    <t>Me********* Kı*********</t>
  </si>
  <si>
    <t>Me********* Ya*********</t>
  </si>
  <si>
    <t>Mo********* Aj*********</t>
  </si>
  <si>
    <t>Mu********* Çi*********</t>
  </si>
  <si>
    <t>Mu********* Iş*********</t>
  </si>
  <si>
    <t>Mu********* Sa*********</t>
  </si>
  <si>
    <t>Mu********* Kı*********</t>
  </si>
  <si>
    <t>Mu********* Ci*********</t>
  </si>
  <si>
    <t>Mu********* Ça*********</t>
  </si>
  <si>
    <t>Mu********* Ak*********</t>
  </si>
  <si>
    <t>Na********* El*********</t>
  </si>
  <si>
    <t>Na********* Al*********</t>
  </si>
  <si>
    <t>Na********* Ye*********</t>
  </si>
  <si>
    <t>Na********* To*********</t>
  </si>
  <si>
    <t>Nu********* Ef*********</t>
  </si>
  <si>
    <t>On********* Ka*********</t>
  </si>
  <si>
    <t>On********* Kı*********</t>
  </si>
  <si>
    <t>On********* Sa*********</t>
  </si>
  <si>
    <t>Öm********* Ha*********</t>
  </si>
  <si>
    <t>Öz********* De*********</t>
  </si>
  <si>
    <t>Pe********* Çi*********</t>
  </si>
  <si>
    <t>Ra********* Öz*********</t>
  </si>
  <si>
    <t>Ra********* Şe*********</t>
  </si>
  <si>
    <t>Ra********* Ya*********</t>
  </si>
  <si>
    <t>Ru********* Ma*********</t>
  </si>
  <si>
    <t>Rü********* Ça*********</t>
  </si>
  <si>
    <t>Sa********* Su*********</t>
  </si>
  <si>
    <t>Sa********* At*********</t>
  </si>
  <si>
    <t>Sa********* Co*********</t>
  </si>
  <si>
    <t>Sa********* Sa*********</t>
  </si>
  <si>
    <t>Se********* Ma*********</t>
  </si>
  <si>
    <t>Se********* Un*********</t>
  </si>
  <si>
    <t>Sh********* Is*********</t>
  </si>
  <si>
    <t>Sı********* To*********</t>
  </si>
  <si>
    <t>So********* Se*********</t>
  </si>
  <si>
    <t>Su********* Gü*********</t>
  </si>
  <si>
    <t>Su********* Öz*********</t>
  </si>
  <si>
    <t>Şe********* Ce*********</t>
  </si>
  <si>
    <t>Şi********* Pa*********</t>
  </si>
  <si>
    <t>Şu********* Si*********</t>
  </si>
  <si>
    <t>Şü********* Ta*********</t>
  </si>
  <si>
    <t>Te********* Gö*********</t>
  </si>
  <si>
    <t>Tu********* İs*********</t>
  </si>
  <si>
    <t>Üm********* Tü*********</t>
  </si>
  <si>
    <t>Yi********* At*********</t>
  </si>
  <si>
    <t>Yi********* Bo*********</t>
  </si>
  <si>
    <t>Yu********* At*********</t>
  </si>
  <si>
    <t>Yu********* Öz*********</t>
  </si>
  <si>
    <t>Yü********* Ka*********</t>
  </si>
  <si>
    <t>Ze********* Ok*********</t>
  </si>
  <si>
    <t>Ze********* Öz*********</t>
  </si>
  <si>
    <t>Zh********* Ot*********</t>
  </si>
  <si>
    <t>Zü********* De*********</t>
  </si>
  <si>
    <t>Ah*****Mo**** Ah********</t>
  </si>
  <si>
    <t>Ah****Ha***** Ya********</t>
  </si>
  <si>
    <t>Aı*****Yu**** Ya*********</t>
  </si>
  <si>
    <t>Me*****Ka*****İn****</t>
  </si>
  <si>
    <t>Ra****Ya***** Ku*********</t>
  </si>
  <si>
    <t>Ze****Ru***** Gü*******</t>
  </si>
  <si>
    <t>Ad-soyad</t>
  </si>
  <si>
    <t>112*********5</t>
  </si>
  <si>
    <t>202*********0</t>
  </si>
  <si>
    <t>202*********1</t>
  </si>
  <si>
    <t>202*********6</t>
  </si>
  <si>
    <t>112*********2</t>
  </si>
  <si>
    <t>202*********4</t>
  </si>
  <si>
    <t>202*********8</t>
  </si>
  <si>
    <t>112*********8</t>
  </si>
  <si>
    <t>202*********2</t>
  </si>
  <si>
    <t>202*********9</t>
  </si>
  <si>
    <t>202*********7</t>
  </si>
  <si>
    <t>202*********5</t>
  </si>
  <si>
    <t>202*********3</t>
  </si>
  <si>
    <t>112*********3</t>
  </si>
  <si>
    <t>112*********9</t>
  </si>
  <si>
    <t>112*********7</t>
  </si>
  <si>
    <t>112*********0</t>
  </si>
  <si>
    <t>112*********4</t>
  </si>
  <si>
    <t>112*********6</t>
  </si>
  <si>
    <t>Öğrenci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</si>
</sst>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NumberFormat="1" applyFill="1" applyAlignment="1">
      <alignment horizontal="left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1" fillId="4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/>
    <xf numFmtId="0" fontId="0" fillId="0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15" fontId="0" fillId="0" borderId="0" xfId="0" applyNumberForma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 vertical="center"/>
    </xf>
    <xf numFmtId="164" fontId="0" fillId="4" borderId="0" xfId="0" applyNumberFormat="1" applyFill="1" applyAlignment="1">
      <alignment horizontal="left" vertical="center"/>
    </xf>
    <xf numFmtId="164" fontId="0" fillId="0" borderId="0" xfId="0" applyNumberFormat="1" applyFill="1" applyAlignment="1">
      <alignment horizontal="left"/>
    </xf>
    <xf numFmtId="0" fontId="0" fillId="5" borderId="0" xfId="0" applyFill="1" applyAlignment="1">
      <alignment horizontal="left" vertical="center"/>
    </xf>
    <xf numFmtId="0" fontId="0" fillId="5" borderId="0" xfId="0" applyFill="1"/>
    <xf numFmtId="164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vertical="top"/>
    </xf>
    <xf numFmtId="0" fontId="2" fillId="5" borderId="0" xfId="0" applyFont="1" applyFill="1" applyAlignment="1">
      <alignment horizontal="left"/>
    </xf>
    <xf numFmtId="0" fontId="0" fillId="6" borderId="0" xfId="0" applyFill="1" applyAlignment="1">
      <alignment horizontal="left" vertical="center"/>
    </xf>
    <xf numFmtId="0" fontId="0" fillId="6" borderId="0" xfId="0" applyFill="1"/>
    <xf numFmtId="164" fontId="0" fillId="6" borderId="0" xfId="0" applyNumberFormat="1" applyFill="1" applyAlignment="1">
      <alignment horizontal="left" vertical="center"/>
    </xf>
    <xf numFmtId="0" fontId="2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2" fillId="6" borderId="0" xfId="0" applyFont="1" applyFill="1"/>
    <xf numFmtId="0" fontId="0" fillId="6" borderId="0" xfId="0" applyFill="1" applyAlignment="1">
      <alignment vertical="top"/>
    </xf>
    <xf numFmtId="0" fontId="2" fillId="5" borderId="0" xfId="0" applyFont="1" applyFill="1"/>
    <xf numFmtId="15" fontId="0" fillId="5" borderId="0" xfId="0" applyNumberFormat="1" applyFill="1" applyAlignment="1">
      <alignment horizontal="left"/>
    </xf>
    <xf numFmtId="0" fontId="0" fillId="5" borderId="0" xfId="0" applyNumberForma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left" wrapText="1"/>
    </xf>
    <xf numFmtId="164" fontId="2" fillId="7" borderId="0" xfId="0" applyNumberFormat="1" applyFont="1" applyFill="1" applyAlignment="1">
      <alignment horizontal="left"/>
    </xf>
    <xf numFmtId="0" fontId="2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horizontal="left" vertical="top" wrapText="1"/>
    </xf>
    <xf numFmtId="0" fontId="2" fillId="7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/>
    <xf numFmtId="164" fontId="0" fillId="0" borderId="0" xfId="0" applyNumberFormat="1" applyFill="1" applyAlignment="1">
      <alignment horizontal="left" vertical="center"/>
    </xf>
    <xf numFmtId="0" fontId="2" fillId="5" borderId="1" xfId="0" applyFont="1" applyFill="1" applyBorder="1"/>
    <xf numFmtId="0" fontId="2" fillId="5" borderId="0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/>
    <xf numFmtId="0" fontId="1" fillId="5" borderId="0" xfId="0" applyFont="1" applyFill="1" applyAlignment="1">
      <alignment horizontal="left"/>
    </xf>
    <xf numFmtId="0" fontId="2" fillId="0" borderId="0" xfId="0" applyFont="1" applyBorder="1"/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/>
    </xf>
  </cellXfs>
  <cellStyles count="1">
    <cellStyle name="Normal" xfId="0" builtinId="0"/>
  </cellStyles>
  <dxfs count="38"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00B050"/>
        </patternFill>
      </fill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00B050"/>
        </patternFill>
      </fill>
      <alignment horizontal="left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numFmt numFmtId="164" formatCode="0.000"/>
      <alignment horizontal="left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left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1:AF131" totalsRowShown="0" headerRowDxfId="37" dataDxfId="36">
  <autoFilter ref="A1:AF131"/>
  <sortState ref="A2:AF131">
    <sortCondition sortBy="cellColor" ref="AA2:AA131" dxfId="35"/>
    <sortCondition sortBy="cellColor" ref="AA2:AA131" dxfId="34"/>
    <sortCondition sortBy="cellColor" ref="AA2:AA131" dxfId="33"/>
    <sortCondition sortBy="cellColor" ref="AA2:AA131" dxfId="32"/>
  </sortState>
  <tableColumns count="32">
    <tableColumn id="3" name="Ad-soyad" dataDxfId="31"/>
    <tableColumn id="4" name="Öğrenci No" dataDxfId="30"/>
    <tableColumn id="6" name="Fakülte- Enstitü- Yüksekokul" dataDxfId="29"/>
    <tableColumn id="7" name="Bölüm" dataDxfId="28"/>
    <tableColumn id="29" name="100lük Sistemde Genel Ağırlıklı Not Ortalaması" dataDxfId="27"/>
    <tableColumn id="42" name="Akademik başarı düzeyi" dataDxfId="26"/>
    <tableColumn id="1" name="%50 Akademik" dataDxfId="25"/>
    <tableColumn id="10" name="Dil Seviyesi" dataDxfId="24"/>
    <tableColumn id="30" name="%50 Dil" dataDxfId="23">
      <calculatedColumnFormula>Tablo1[[#This Row],[Dil Seviyesi]]/2</calculatedColumnFormula>
    </tableColumn>
    <tableColumn id="14" name="Şehit veya gazi çocuğu mu?" dataDxfId="22"/>
    <tableColumn id="31" name="Şehit/Gazi çocuklarına +15 Puan" dataDxfId="21"/>
    <tableColumn id="15" name="Engellik durumu (Engelliliğin Belgelenmesi Kaydıyla)" dataDxfId="20"/>
    <tableColumn id="32" name="Engelli öğrencilere +10 Puan" dataDxfId="19">
      <calculatedColumnFormula>+O458</calculatedColumnFormula>
    </tableColumn>
    <tableColumn id="16" name="2828 Sayılı Sosyal Hizmetler Kanunu Kapsamında haklarında korunma, bakım veya barınma kararı alınmış öğrenci mi?" dataDxfId="18"/>
    <tableColumn id="34" name="2828 Sayılı Sosyal Hizmetler Kanunu Kapsamında haklarında korunma, bakım veya barınma kararı alınmış öğrencilere +10 Puan" dataDxfId="17"/>
    <tableColumn id="17" name="Daha önceki bir seçim döneminde seçilmiş, fakat verilen feragat süresi dışında feragat eden öğrenci mi?" dataDxfId="16"/>
    <tableColumn id="35" name="Daha önceki bir seçim döneminde seçilmiş, fakat verilen feragat süresi dışında feragat eden öğrenciler -10 Puan" dataDxfId="15"/>
    <tableColumn id="18" name="Daha önce Erasmus+ hareketliliğinden faydalandı mı? (öğrenim-staj ayrımı yapılmaksızın hibeli veya hibesiz)" dataDxfId="14"/>
    <tableColumn id="36" name="Daha önce yararlanma -10 Puan" dataDxfId="13"/>
    <tableColumn id="19" name="Vatandaşı olduğunuz ülkeye mi hareketlilik gerçekleştirecek?" dataDxfId="12"/>
    <tableColumn id="37" name="Vatandaşı olunan ülkede hareketliliğe katılma - 10 Puan" dataDxfId="11"/>
    <tableColumn id="38" name="Hareketliliğe seçilen öğrenciler için: DPÜ'nün düzenlenen toplantılara/eğitimlere mazeretsiz katılmama -5 Puan" dataDxfId="10"/>
    <tableColumn id="2" name="Geçtiğimiz yıllarda Üniversitemiz Erasmus+ Yabancı dil sınavlarına başvurduğu halde girmediniz mi? " dataDxfId="9"/>
    <tableColumn id="39" name="Geçtiğimiz yıllarda Üniversitemiz Erasmus+ Yabancı dil sınavlarına başvurduğu halde girmemiş olanlardan -5 Puan" dataDxfId="8"/>
    <tableColumn id="20" name="Deprem felaketinde Birinci ve İkinci derece akrabaları veya kendileri, açıklamada 10 ilde ikamet etmekte olup da kendileri farklı illerdeki ECHE sahibi yükseköğretim kurumlarına kayıtlı öğrenci misiniz?" dataDxfId="7"/>
    <tableColumn id="40" name="Deprem felaketinde Birinci ve İkinci derece akrabaları veya kendileri, açıklamada 10 ilde ikamet etmekte olup da kendileri farklı illerdeki ECHE sahibi yükseköğretim kurumlarına kayıtlı öğrenci misiniz? +10 Puan" dataDxfId="6"/>
    <tableColumn id="43" name="Toplam Puan" dataDxfId="5">
      <calculatedColumnFormula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calculatedColumnFormula>
    </tableColumn>
    <tableColumn id="33" name="Durumu" dataDxfId="4"/>
    <tableColumn id="44" name="Yerleşilen Kurum" dataDxfId="3"/>
    <tableColumn id="23" name="1. Tercihiniz" dataDxfId="2"/>
    <tableColumn id="24" name="2. Tercihiniz" dataDxfId="1"/>
    <tableColumn id="25" name="3. Tercihiniz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1"/>
  <sheetViews>
    <sheetView tabSelected="1" zoomScaleNormal="100" workbookViewId="0">
      <pane xSplit="1" topLeftCell="B1" activePane="topRight" state="frozen"/>
      <selection pane="topRight"/>
    </sheetView>
  </sheetViews>
  <sheetFormatPr defaultColWidth="8.796875" defaultRowHeight="18.75" x14ac:dyDescent="0.3"/>
  <cols>
    <col min="1" max="1" width="22.69921875" style="1" bestFit="1" customWidth="1"/>
    <col min="2" max="2" width="15.59765625" style="1" customWidth="1"/>
    <col min="3" max="3" width="28.09765625" style="1" customWidth="1"/>
    <col min="4" max="4" width="31.796875" style="1" customWidth="1"/>
    <col min="5" max="5" width="12.09765625" style="1" customWidth="1"/>
    <col min="6" max="6" width="15.19921875" style="20" bestFit="1" customWidth="1"/>
    <col min="7" max="7" width="10.796875" style="1" customWidth="1"/>
    <col min="8" max="8" width="8.5" style="1" bestFit="1" customWidth="1"/>
    <col min="9" max="9" width="15.09765625" style="1" customWidth="1"/>
    <col min="10" max="10" width="10" style="1" customWidth="1"/>
    <col min="11" max="11" width="12.796875" style="1" customWidth="1"/>
    <col min="12" max="12" width="8.5" style="1" bestFit="1" customWidth="1"/>
    <col min="13" max="13" width="13.19921875" style="1" customWidth="1"/>
    <col min="14" max="14" width="10" style="1" customWidth="1"/>
    <col min="15" max="15" width="14.19921875" style="1" customWidth="1"/>
    <col min="16" max="16" width="10" style="1" customWidth="1"/>
    <col min="17" max="17" width="12.19921875" style="1" customWidth="1"/>
    <col min="18" max="18" width="10" style="1" customWidth="1"/>
    <col min="19" max="19" width="11.59765625" style="1" customWidth="1"/>
    <col min="20" max="20" width="8.5" style="1" bestFit="1" customWidth="1"/>
    <col min="21" max="22" width="10" style="1" customWidth="1"/>
    <col min="23" max="23" width="9.5" style="1" bestFit="1" customWidth="1"/>
    <col min="24" max="24" width="15.296875" style="13" customWidth="1"/>
    <col min="25" max="25" width="16.296875" style="1" customWidth="1"/>
    <col min="26" max="26" width="12.59765625" style="1" bestFit="1" customWidth="1"/>
    <col min="27" max="27" width="14.09765625" style="1" customWidth="1"/>
    <col min="28" max="28" width="42.69921875" style="1" customWidth="1"/>
    <col min="29" max="30" width="58.8984375" style="1" bestFit="1" customWidth="1"/>
    <col min="31" max="31" width="74.09765625" style="1" bestFit="1" customWidth="1"/>
    <col min="32" max="16384" width="8.796875" style="1"/>
  </cols>
  <sheetData>
    <row r="1" spans="1:32" s="37" customFormat="1" ht="264" customHeight="1" x14ac:dyDescent="0.3">
      <c r="A1" s="37" t="s">
        <v>550</v>
      </c>
      <c r="B1" s="37" t="s">
        <v>570</v>
      </c>
      <c r="C1" s="37" t="s">
        <v>15</v>
      </c>
      <c r="D1" s="37" t="s">
        <v>16</v>
      </c>
      <c r="E1" s="38" t="s">
        <v>17</v>
      </c>
      <c r="F1" s="38" t="s">
        <v>24</v>
      </c>
      <c r="G1" s="39" t="s">
        <v>390</v>
      </c>
      <c r="H1" s="37" t="s">
        <v>25</v>
      </c>
      <c r="I1" s="37" t="s">
        <v>391</v>
      </c>
      <c r="J1" s="38" t="s">
        <v>18</v>
      </c>
      <c r="K1" s="38" t="s">
        <v>392</v>
      </c>
      <c r="L1" s="38" t="s">
        <v>19</v>
      </c>
      <c r="M1" s="38" t="s">
        <v>393</v>
      </c>
      <c r="N1" s="40" t="s">
        <v>20</v>
      </c>
      <c r="O1" s="40" t="s">
        <v>399</v>
      </c>
      <c r="P1" s="40" t="s">
        <v>21</v>
      </c>
      <c r="Q1" s="41" t="s">
        <v>394</v>
      </c>
      <c r="R1" s="40" t="s">
        <v>22</v>
      </c>
      <c r="S1" s="40" t="s">
        <v>395</v>
      </c>
      <c r="T1" s="40" t="s">
        <v>23</v>
      </c>
      <c r="U1" s="40" t="s">
        <v>396</v>
      </c>
      <c r="V1" s="41" t="s">
        <v>397</v>
      </c>
      <c r="W1" s="41" t="s">
        <v>401</v>
      </c>
      <c r="X1" s="41" t="s">
        <v>400</v>
      </c>
      <c r="Y1" s="42" t="s">
        <v>0</v>
      </c>
      <c r="Z1" s="38" t="s">
        <v>398</v>
      </c>
      <c r="AA1" s="37" t="s">
        <v>12</v>
      </c>
      <c r="AB1" s="37" t="s">
        <v>13</v>
      </c>
      <c r="AC1" s="37" t="s">
        <v>14</v>
      </c>
      <c r="AD1" s="37" t="s">
        <v>1</v>
      </c>
      <c r="AE1" s="37" t="s">
        <v>2</v>
      </c>
      <c r="AF1" s="37" t="s">
        <v>3</v>
      </c>
    </row>
    <row r="2" spans="1:32" s="24" customFormat="1" x14ac:dyDescent="0.3">
      <c r="A2" s="55" t="s">
        <v>509</v>
      </c>
      <c r="B2" s="55" t="s">
        <v>559</v>
      </c>
      <c r="C2" s="21" t="s">
        <v>4</v>
      </c>
      <c r="D2" s="21" t="s">
        <v>29</v>
      </c>
      <c r="E2" s="22">
        <v>93.93</v>
      </c>
      <c r="F2" s="21" t="s">
        <v>90</v>
      </c>
      <c r="G2" s="23">
        <f>Tablo1[[#This Row],[100lük Sistemde Genel Ağırlıklı Not Ortalaması]]/2</f>
        <v>46.965000000000003</v>
      </c>
      <c r="H2" s="22">
        <v>72</v>
      </c>
      <c r="I2" s="24">
        <f>Tablo1[[#This Row],[Dil Seviyesi]]/2</f>
        <v>36</v>
      </c>
      <c r="J2" s="22" t="s">
        <v>5</v>
      </c>
      <c r="K2" s="24">
        <v>0</v>
      </c>
      <c r="L2" s="22" t="s">
        <v>5</v>
      </c>
      <c r="M2" s="24">
        <f t="shared" ref="M2:M33" si="0">+O458</f>
        <v>0</v>
      </c>
      <c r="N2" s="22" t="s">
        <v>5</v>
      </c>
      <c r="O2" s="24">
        <v>0</v>
      </c>
      <c r="P2" s="22" t="s">
        <v>5</v>
      </c>
      <c r="Q2" s="24">
        <v>0</v>
      </c>
      <c r="R2" s="22" t="s">
        <v>5</v>
      </c>
      <c r="T2" s="22" t="s">
        <v>5</v>
      </c>
      <c r="U2" s="24">
        <v>0</v>
      </c>
      <c r="V2" s="24">
        <v>0</v>
      </c>
      <c r="X2" s="24">
        <v>0</v>
      </c>
      <c r="Y2" s="25" t="s">
        <v>6</v>
      </c>
      <c r="Z2" s="24">
        <v>10</v>
      </c>
      <c r="AA2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92.965000000000003</v>
      </c>
      <c r="AB2" s="26" t="s">
        <v>406</v>
      </c>
      <c r="AC2" s="46" t="s">
        <v>299</v>
      </c>
      <c r="AD2" s="22" t="s">
        <v>208</v>
      </c>
      <c r="AE2" s="22" t="s">
        <v>284</v>
      </c>
      <c r="AF2" s="22" t="s">
        <v>350</v>
      </c>
    </row>
    <row r="3" spans="1:32" s="24" customFormat="1" x14ac:dyDescent="0.3">
      <c r="A3" s="55" t="s">
        <v>514</v>
      </c>
      <c r="B3" s="55" t="s">
        <v>556</v>
      </c>
      <c r="C3" s="21" t="s">
        <v>57</v>
      </c>
      <c r="D3" s="21" t="s">
        <v>49</v>
      </c>
      <c r="E3" s="22">
        <v>95.8</v>
      </c>
      <c r="F3" s="21" t="s">
        <v>129</v>
      </c>
      <c r="G3" s="23">
        <f>Tablo1[[#This Row],[100lük Sistemde Genel Ağırlıklı Not Ortalaması]]/2</f>
        <v>47.9</v>
      </c>
      <c r="H3" s="22">
        <v>90</v>
      </c>
      <c r="I3" s="24">
        <f>Tablo1[[#This Row],[Dil Seviyesi]]/2</f>
        <v>45</v>
      </c>
      <c r="J3" s="22" t="s">
        <v>5</v>
      </c>
      <c r="K3" s="24">
        <v>0</v>
      </c>
      <c r="L3" s="22" t="s">
        <v>5</v>
      </c>
      <c r="M3" s="24">
        <f t="shared" si="0"/>
        <v>0</v>
      </c>
      <c r="N3" s="22" t="s">
        <v>5</v>
      </c>
      <c r="O3" s="24">
        <v>0</v>
      </c>
      <c r="P3" s="22" t="s">
        <v>5</v>
      </c>
      <c r="Q3" s="24">
        <v>0</v>
      </c>
      <c r="R3" s="22" t="s">
        <v>5</v>
      </c>
      <c r="T3" s="22" t="s">
        <v>5</v>
      </c>
      <c r="U3" s="24">
        <v>0</v>
      </c>
      <c r="V3" s="24">
        <v>0</v>
      </c>
      <c r="X3" s="24">
        <v>0</v>
      </c>
      <c r="Y3" s="25" t="s">
        <v>5</v>
      </c>
      <c r="Z3" s="26">
        <v>0</v>
      </c>
      <c r="AA3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92.9</v>
      </c>
      <c r="AB3" s="26" t="s">
        <v>406</v>
      </c>
      <c r="AC3" s="46" t="s">
        <v>176</v>
      </c>
      <c r="AD3" s="22" t="s">
        <v>142</v>
      </c>
      <c r="AE3" s="22" t="s">
        <v>290</v>
      </c>
      <c r="AF3" s="22" t="s">
        <v>356</v>
      </c>
    </row>
    <row r="4" spans="1:32" s="24" customFormat="1" x14ac:dyDescent="0.3">
      <c r="A4" s="55" t="s">
        <v>461</v>
      </c>
      <c r="B4" s="55" t="s">
        <v>562</v>
      </c>
      <c r="C4" s="21" t="s">
        <v>4</v>
      </c>
      <c r="D4" s="21" t="s">
        <v>404</v>
      </c>
      <c r="E4" s="22">
        <v>90.43</v>
      </c>
      <c r="F4" s="21" t="s">
        <v>83</v>
      </c>
      <c r="G4" s="23">
        <f>Tablo1[[#This Row],[100lük Sistemde Genel Ağırlıklı Not Ortalaması]]/2</f>
        <v>45.215000000000003</v>
      </c>
      <c r="H4" s="22">
        <v>94</v>
      </c>
      <c r="I4" s="24">
        <f>Tablo1[[#This Row],[Dil Seviyesi]]/2</f>
        <v>47</v>
      </c>
      <c r="J4" s="22" t="s">
        <v>5</v>
      </c>
      <c r="K4" s="24">
        <v>0</v>
      </c>
      <c r="L4" s="22" t="s">
        <v>5</v>
      </c>
      <c r="M4" s="24">
        <f t="shared" si="0"/>
        <v>0</v>
      </c>
      <c r="N4" s="22" t="s">
        <v>5</v>
      </c>
      <c r="O4" s="24">
        <v>0</v>
      </c>
      <c r="P4" s="22" t="s">
        <v>5</v>
      </c>
      <c r="Q4" s="24">
        <v>0</v>
      </c>
      <c r="R4" s="22" t="s">
        <v>5</v>
      </c>
      <c r="T4" s="22" t="s">
        <v>5</v>
      </c>
      <c r="U4" s="24">
        <v>0</v>
      </c>
      <c r="V4" s="24">
        <v>0</v>
      </c>
      <c r="X4" s="24">
        <v>0</v>
      </c>
      <c r="Y4" s="25" t="s">
        <v>5</v>
      </c>
      <c r="Z4" s="24">
        <v>0</v>
      </c>
      <c r="AA4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92.215000000000003</v>
      </c>
      <c r="AB4" s="26" t="s">
        <v>406</v>
      </c>
      <c r="AC4" s="46" t="s">
        <v>202</v>
      </c>
      <c r="AD4" s="22" t="s">
        <v>175</v>
      </c>
      <c r="AE4" s="22" t="s">
        <v>258</v>
      </c>
      <c r="AF4" s="22" t="s">
        <v>155</v>
      </c>
    </row>
    <row r="5" spans="1:32" s="24" customFormat="1" x14ac:dyDescent="0.3">
      <c r="A5" s="55" t="s">
        <v>436</v>
      </c>
      <c r="B5" s="55" t="s">
        <v>554</v>
      </c>
      <c r="C5" s="21" t="s">
        <v>4</v>
      </c>
      <c r="D5" s="21" t="s">
        <v>34</v>
      </c>
      <c r="E5" s="22">
        <v>92.53</v>
      </c>
      <c r="F5" s="21" t="s">
        <v>75</v>
      </c>
      <c r="G5" s="23">
        <f>Tablo1[[#This Row],[100lük Sistemde Genel Ağırlıklı Not Ortalaması]]/2</f>
        <v>46.265000000000001</v>
      </c>
      <c r="H5" s="22">
        <v>90</v>
      </c>
      <c r="I5" s="24">
        <f>Tablo1[[#This Row],[Dil Seviyesi]]/2</f>
        <v>45</v>
      </c>
      <c r="J5" s="22" t="s">
        <v>5</v>
      </c>
      <c r="K5" s="24">
        <v>0</v>
      </c>
      <c r="L5" s="22" t="s">
        <v>5</v>
      </c>
      <c r="M5" s="24">
        <f t="shared" si="0"/>
        <v>0</v>
      </c>
      <c r="N5" s="22" t="s">
        <v>5</v>
      </c>
      <c r="O5" s="24">
        <v>0</v>
      </c>
      <c r="P5" s="22" t="s">
        <v>5</v>
      </c>
      <c r="Q5" s="24">
        <v>0</v>
      </c>
      <c r="R5" s="22" t="s">
        <v>5</v>
      </c>
      <c r="T5" s="22" t="s">
        <v>5</v>
      </c>
      <c r="U5" s="24">
        <v>0</v>
      </c>
      <c r="V5" s="24">
        <v>0</v>
      </c>
      <c r="X5" s="24">
        <v>0</v>
      </c>
      <c r="Y5" s="25" t="s">
        <v>5</v>
      </c>
      <c r="Z5" s="24">
        <v>0</v>
      </c>
      <c r="AA5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91.265000000000001</v>
      </c>
      <c r="AB5" s="26" t="s">
        <v>406</v>
      </c>
      <c r="AC5" s="34" t="s">
        <v>153</v>
      </c>
      <c r="AD5" s="22" t="s">
        <v>153</v>
      </c>
      <c r="AE5" s="22" t="s">
        <v>9</v>
      </c>
      <c r="AF5" s="22" t="s">
        <v>9</v>
      </c>
    </row>
    <row r="6" spans="1:32" s="24" customFormat="1" x14ac:dyDescent="0.3">
      <c r="A6" s="55" t="s">
        <v>515</v>
      </c>
      <c r="B6" s="55" t="s">
        <v>557</v>
      </c>
      <c r="C6" s="21" t="s">
        <v>54</v>
      </c>
      <c r="D6" s="21" t="s">
        <v>32</v>
      </c>
      <c r="E6" s="22">
        <v>86.7</v>
      </c>
      <c r="F6" s="21" t="s">
        <v>130</v>
      </c>
      <c r="G6" s="23">
        <f>Tablo1[[#This Row],[100lük Sistemde Genel Ağırlıklı Not Ortalaması]]/2</f>
        <v>43.35</v>
      </c>
      <c r="H6" s="22">
        <v>92</v>
      </c>
      <c r="I6" s="24">
        <f>Tablo1[[#This Row],[Dil Seviyesi]]/2</f>
        <v>46</v>
      </c>
      <c r="J6" s="22" t="s">
        <v>5</v>
      </c>
      <c r="K6" s="24">
        <v>0</v>
      </c>
      <c r="L6" s="22" t="s">
        <v>5</v>
      </c>
      <c r="M6" s="24">
        <f t="shared" si="0"/>
        <v>0</v>
      </c>
      <c r="N6" s="22" t="s">
        <v>5</v>
      </c>
      <c r="O6" s="24">
        <v>0</v>
      </c>
      <c r="P6" s="22" t="s">
        <v>5</v>
      </c>
      <c r="Q6" s="24">
        <v>0</v>
      </c>
      <c r="R6" s="22" t="s">
        <v>5</v>
      </c>
      <c r="T6" s="22" t="s">
        <v>5</v>
      </c>
      <c r="U6" s="24">
        <v>0</v>
      </c>
      <c r="V6" s="24">
        <v>0</v>
      </c>
      <c r="X6" s="24">
        <v>0</v>
      </c>
      <c r="Y6" s="25" t="s">
        <v>5</v>
      </c>
      <c r="Z6" s="26">
        <v>0</v>
      </c>
      <c r="AA6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89.35</v>
      </c>
      <c r="AB6" s="26" t="s">
        <v>406</v>
      </c>
      <c r="AC6" s="46" t="s">
        <v>291</v>
      </c>
      <c r="AD6" s="22" t="s">
        <v>214</v>
      </c>
      <c r="AE6" s="22" t="s">
        <v>9</v>
      </c>
      <c r="AF6" s="22" t="s">
        <v>9</v>
      </c>
    </row>
    <row r="7" spans="1:32" s="24" customFormat="1" x14ac:dyDescent="0.3">
      <c r="A7" s="55" t="s">
        <v>480</v>
      </c>
      <c r="B7" s="55" t="s">
        <v>562</v>
      </c>
      <c r="C7" s="21" t="s">
        <v>54</v>
      </c>
      <c r="D7" s="21" t="s">
        <v>32</v>
      </c>
      <c r="E7" s="22">
        <v>93.7</v>
      </c>
      <c r="F7" s="21" t="s">
        <v>109</v>
      </c>
      <c r="G7" s="23">
        <f>Tablo1[[#This Row],[100lük Sistemde Genel Ağırlıklı Not Ortalaması]]/2</f>
        <v>46.85</v>
      </c>
      <c r="H7" s="22">
        <v>84</v>
      </c>
      <c r="I7" s="24">
        <f>Tablo1[[#This Row],[Dil Seviyesi]]/2</f>
        <v>42</v>
      </c>
      <c r="J7" s="22" t="s">
        <v>5</v>
      </c>
      <c r="K7" s="24">
        <v>0</v>
      </c>
      <c r="L7" s="22" t="s">
        <v>5</v>
      </c>
      <c r="M7" s="24">
        <f t="shared" si="0"/>
        <v>0</v>
      </c>
      <c r="N7" s="22" t="s">
        <v>5</v>
      </c>
      <c r="O7" s="24">
        <v>0</v>
      </c>
      <c r="P7" s="22" t="s">
        <v>5</v>
      </c>
      <c r="Q7" s="24">
        <v>0</v>
      </c>
      <c r="R7" s="22" t="s">
        <v>5</v>
      </c>
      <c r="T7" s="22" t="s">
        <v>5</v>
      </c>
      <c r="U7" s="24">
        <v>0</v>
      </c>
      <c r="V7" s="24">
        <v>0</v>
      </c>
      <c r="X7" s="24">
        <v>0</v>
      </c>
      <c r="Y7" s="25" t="s">
        <v>5</v>
      </c>
      <c r="Z7" s="24">
        <v>0</v>
      </c>
      <c r="AA7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88.85</v>
      </c>
      <c r="AB7" s="26" t="s">
        <v>406</v>
      </c>
      <c r="AC7" s="47" t="s">
        <v>270</v>
      </c>
      <c r="AD7" s="22" t="s">
        <v>191</v>
      </c>
      <c r="AE7" s="22" t="s">
        <v>270</v>
      </c>
      <c r="AF7" s="22" t="s">
        <v>340</v>
      </c>
    </row>
    <row r="8" spans="1:32" s="24" customFormat="1" x14ac:dyDescent="0.3">
      <c r="A8" s="55" t="s">
        <v>472</v>
      </c>
      <c r="B8" s="55" t="s">
        <v>564</v>
      </c>
      <c r="C8" s="21" t="s">
        <v>55</v>
      </c>
      <c r="D8" s="21" t="s">
        <v>31</v>
      </c>
      <c r="E8" s="22">
        <v>88.33</v>
      </c>
      <c r="F8" s="21" t="s">
        <v>102</v>
      </c>
      <c r="G8" s="23">
        <f>Tablo1[[#This Row],[100lük Sistemde Genel Ağırlıklı Not Ortalaması]]/2</f>
        <v>44.164999999999999</v>
      </c>
      <c r="H8" s="22">
        <v>88</v>
      </c>
      <c r="I8" s="24">
        <f>Tablo1[[#This Row],[Dil Seviyesi]]/2</f>
        <v>44</v>
      </c>
      <c r="J8" s="22" t="s">
        <v>5</v>
      </c>
      <c r="K8" s="24">
        <v>0</v>
      </c>
      <c r="L8" s="22" t="s">
        <v>5</v>
      </c>
      <c r="M8" s="24">
        <f t="shared" si="0"/>
        <v>0</v>
      </c>
      <c r="N8" s="22" t="s">
        <v>5</v>
      </c>
      <c r="O8" s="24">
        <v>0</v>
      </c>
      <c r="P8" s="22" t="s">
        <v>5</v>
      </c>
      <c r="Q8" s="24">
        <v>0</v>
      </c>
      <c r="R8" s="22" t="s">
        <v>5</v>
      </c>
      <c r="T8" s="22" t="s">
        <v>5</v>
      </c>
      <c r="U8" s="24">
        <v>0</v>
      </c>
      <c r="V8" s="24">
        <v>0</v>
      </c>
      <c r="X8" s="24">
        <v>0</v>
      </c>
      <c r="Y8" s="25" t="s">
        <v>5</v>
      </c>
      <c r="Z8" s="24">
        <v>0</v>
      </c>
      <c r="AA8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88.164999999999992</v>
      </c>
      <c r="AB8" s="26" t="s">
        <v>406</v>
      </c>
      <c r="AC8" s="34" t="s">
        <v>148</v>
      </c>
      <c r="AD8" s="22" t="s">
        <v>148</v>
      </c>
      <c r="AE8" s="22" t="s">
        <v>174</v>
      </c>
      <c r="AF8" s="22" t="s">
        <v>237</v>
      </c>
    </row>
    <row r="9" spans="1:32" x14ac:dyDescent="0.3">
      <c r="A9" s="55" t="s">
        <v>507</v>
      </c>
      <c r="B9" s="55" t="s">
        <v>556</v>
      </c>
      <c r="C9" s="21" t="s">
        <v>7</v>
      </c>
      <c r="D9" s="21" t="s">
        <v>48</v>
      </c>
      <c r="E9" s="22">
        <v>100</v>
      </c>
      <c r="F9" s="21" t="s">
        <v>124</v>
      </c>
      <c r="G9" s="23">
        <f>Tablo1[[#This Row],[100lük Sistemde Genel Ağırlıklı Not Ortalaması]]/2</f>
        <v>50</v>
      </c>
      <c r="H9" s="22">
        <v>76</v>
      </c>
      <c r="I9" s="24">
        <f>Tablo1[[#This Row],[Dil Seviyesi]]/2</f>
        <v>38</v>
      </c>
      <c r="J9" s="22" t="s">
        <v>5</v>
      </c>
      <c r="K9" s="24">
        <v>0</v>
      </c>
      <c r="L9" s="22" t="s">
        <v>5</v>
      </c>
      <c r="M9" s="24">
        <f t="shared" si="0"/>
        <v>0</v>
      </c>
      <c r="N9" s="22" t="s">
        <v>5</v>
      </c>
      <c r="O9" s="24">
        <v>0</v>
      </c>
      <c r="P9" s="22" t="s">
        <v>5</v>
      </c>
      <c r="Q9" s="24">
        <v>0</v>
      </c>
      <c r="R9" s="22" t="s">
        <v>5</v>
      </c>
      <c r="S9" s="24"/>
      <c r="T9" s="22" t="s">
        <v>5</v>
      </c>
      <c r="U9" s="24">
        <v>0</v>
      </c>
      <c r="V9" s="24">
        <v>0</v>
      </c>
      <c r="W9" s="24"/>
      <c r="X9" s="24">
        <v>0</v>
      </c>
      <c r="Y9" s="25" t="s">
        <v>5</v>
      </c>
      <c r="Z9" s="24">
        <v>0</v>
      </c>
      <c r="AA9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88</v>
      </c>
      <c r="AB9" s="26" t="s">
        <v>410</v>
      </c>
      <c r="AC9" s="34" t="s">
        <v>206</v>
      </c>
      <c r="AD9" s="22" t="s">
        <v>206</v>
      </c>
      <c r="AE9" s="22" t="s">
        <v>283</v>
      </c>
      <c r="AF9" s="22" t="s">
        <v>349</v>
      </c>
    </row>
    <row r="10" spans="1:32" s="24" customFormat="1" x14ac:dyDescent="0.3">
      <c r="A10" s="55" t="s">
        <v>429</v>
      </c>
      <c r="B10" s="55" t="s">
        <v>556</v>
      </c>
      <c r="C10" s="21" t="s">
        <v>4</v>
      </c>
      <c r="D10" s="21" t="s">
        <v>404</v>
      </c>
      <c r="E10" s="22">
        <v>83.66</v>
      </c>
      <c r="F10" s="21" t="s">
        <v>68</v>
      </c>
      <c r="G10" s="23">
        <f>Tablo1[[#This Row],[100lük Sistemde Genel Ağırlıklı Not Ortalaması]]/2</f>
        <v>41.83</v>
      </c>
      <c r="H10" s="22">
        <v>92</v>
      </c>
      <c r="I10" s="24">
        <f>Tablo1[[#This Row],[Dil Seviyesi]]/2</f>
        <v>46</v>
      </c>
      <c r="J10" s="22" t="s">
        <v>5</v>
      </c>
      <c r="K10" s="24">
        <v>0</v>
      </c>
      <c r="L10" s="22" t="s">
        <v>5</v>
      </c>
      <c r="M10" s="24">
        <f t="shared" si="0"/>
        <v>0</v>
      </c>
      <c r="N10" s="22" t="s">
        <v>5</v>
      </c>
      <c r="O10" s="24">
        <v>0</v>
      </c>
      <c r="P10" s="22" t="s">
        <v>5</v>
      </c>
      <c r="Q10" s="24">
        <v>0</v>
      </c>
      <c r="R10" s="22" t="s">
        <v>5</v>
      </c>
      <c r="T10" s="22" t="s">
        <v>5</v>
      </c>
      <c r="U10" s="24">
        <v>0</v>
      </c>
      <c r="V10" s="24">
        <v>0</v>
      </c>
      <c r="X10" s="24">
        <v>0</v>
      </c>
      <c r="Y10" s="25" t="s">
        <v>5</v>
      </c>
      <c r="Z10" s="24">
        <v>0</v>
      </c>
      <c r="AA10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87.83</v>
      </c>
      <c r="AB10" s="26" t="s">
        <v>406</v>
      </c>
      <c r="AC10" s="34" t="s">
        <v>416</v>
      </c>
      <c r="AD10" s="22" t="s">
        <v>147</v>
      </c>
      <c r="AE10" s="22" t="s">
        <v>236</v>
      </c>
      <c r="AF10" s="22" t="s">
        <v>184</v>
      </c>
    </row>
    <row r="11" spans="1:32" s="24" customFormat="1" x14ac:dyDescent="0.3">
      <c r="A11" s="55" t="s">
        <v>437</v>
      </c>
      <c r="B11" s="55" t="s">
        <v>553</v>
      </c>
      <c r="C11" s="21" t="s">
        <v>7</v>
      </c>
      <c r="D11" s="21" t="s">
        <v>35</v>
      </c>
      <c r="E11" s="22">
        <v>97.2</v>
      </c>
      <c r="F11" s="21" t="s">
        <v>76</v>
      </c>
      <c r="G11" s="23">
        <f>Tablo1[[#This Row],[100lük Sistemde Genel Ağırlıklı Not Ortalaması]]/2</f>
        <v>48.6</v>
      </c>
      <c r="H11" s="22">
        <v>77.5</v>
      </c>
      <c r="I11" s="24">
        <f>Tablo1[[#This Row],[Dil Seviyesi]]/2</f>
        <v>38.75</v>
      </c>
      <c r="J11" s="22" t="s">
        <v>5</v>
      </c>
      <c r="K11" s="24">
        <v>0</v>
      </c>
      <c r="L11" s="22" t="s">
        <v>5</v>
      </c>
      <c r="M11" s="24">
        <f t="shared" si="0"/>
        <v>0</v>
      </c>
      <c r="N11" s="22" t="s">
        <v>5</v>
      </c>
      <c r="O11" s="24">
        <v>0</v>
      </c>
      <c r="P11" s="22" t="s">
        <v>5</v>
      </c>
      <c r="Q11" s="24">
        <v>0</v>
      </c>
      <c r="R11" s="22" t="s">
        <v>5</v>
      </c>
      <c r="T11" s="22" t="s">
        <v>5</v>
      </c>
      <c r="U11" s="24">
        <v>0</v>
      </c>
      <c r="V11" s="24">
        <v>0</v>
      </c>
      <c r="X11" s="24">
        <v>0</v>
      </c>
      <c r="Y11" s="25" t="s">
        <v>5</v>
      </c>
      <c r="Z11" s="24">
        <v>0</v>
      </c>
      <c r="AA11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87.35</v>
      </c>
      <c r="AB11" s="26" t="s">
        <v>410</v>
      </c>
      <c r="AC11" s="47" t="s">
        <v>154</v>
      </c>
      <c r="AD11" s="22" t="s">
        <v>154</v>
      </c>
      <c r="AE11" s="22" t="s">
        <v>9</v>
      </c>
      <c r="AF11" s="22" t="s">
        <v>9</v>
      </c>
    </row>
    <row r="12" spans="1:32" s="24" customFormat="1" x14ac:dyDescent="0.3">
      <c r="A12" s="55" t="s">
        <v>456</v>
      </c>
      <c r="B12" s="55" t="s">
        <v>559</v>
      </c>
      <c r="C12" s="21" t="s">
        <v>54</v>
      </c>
      <c r="D12" s="21" t="s">
        <v>32</v>
      </c>
      <c r="E12" s="22">
        <v>85.53</v>
      </c>
      <c r="F12" s="21" t="s">
        <v>91</v>
      </c>
      <c r="G12" s="23">
        <f>Tablo1[[#This Row],[100lük Sistemde Genel Ağırlıklı Not Ortalaması]]/2</f>
        <v>42.765000000000001</v>
      </c>
      <c r="H12" s="22">
        <v>88</v>
      </c>
      <c r="I12" s="24">
        <f>Tablo1[[#This Row],[Dil Seviyesi]]/2</f>
        <v>44</v>
      </c>
      <c r="J12" s="22" t="s">
        <v>5</v>
      </c>
      <c r="K12" s="24">
        <v>0</v>
      </c>
      <c r="L12" s="22" t="s">
        <v>5</v>
      </c>
      <c r="M12" s="24">
        <f t="shared" si="0"/>
        <v>0</v>
      </c>
      <c r="N12" s="22" t="s">
        <v>5</v>
      </c>
      <c r="O12" s="24">
        <v>0</v>
      </c>
      <c r="P12" s="22" t="s">
        <v>5</v>
      </c>
      <c r="Q12" s="24">
        <v>0</v>
      </c>
      <c r="R12" s="22" t="s">
        <v>5</v>
      </c>
      <c r="T12" s="22" t="s">
        <v>5</v>
      </c>
      <c r="U12" s="24">
        <v>0</v>
      </c>
      <c r="V12" s="24">
        <v>0</v>
      </c>
      <c r="X12" s="24">
        <v>0</v>
      </c>
      <c r="Y12" s="25" t="s">
        <v>5</v>
      </c>
      <c r="Z12" s="24">
        <v>0</v>
      </c>
      <c r="AA12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86.765000000000001</v>
      </c>
      <c r="AB12" s="26" t="s">
        <v>408</v>
      </c>
      <c r="AC12" s="47" t="s">
        <v>414</v>
      </c>
      <c r="AD12" s="22" t="s">
        <v>169</v>
      </c>
      <c r="AE12" s="22" t="s">
        <v>253</v>
      </c>
      <c r="AF12" s="22" t="s">
        <v>170</v>
      </c>
    </row>
    <row r="13" spans="1:32" s="24" customFormat="1" x14ac:dyDescent="0.3">
      <c r="A13" s="55" t="s">
        <v>547</v>
      </c>
      <c r="B13" s="55" t="s">
        <v>556</v>
      </c>
      <c r="C13" s="21" t="s">
        <v>55</v>
      </c>
      <c r="D13" s="21" t="s">
        <v>37</v>
      </c>
      <c r="E13" s="22">
        <v>84.83</v>
      </c>
      <c r="F13" s="21" t="s">
        <v>114</v>
      </c>
      <c r="G13" s="23">
        <f>Tablo1[[#This Row],[100lük Sistemde Genel Ağırlıklı Not Ortalaması]]/2</f>
        <v>42.414999999999999</v>
      </c>
      <c r="H13" s="22">
        <v>84</v>
      </c>
      <c r="I13" s="24">
        <f>Tablo1[[#This Row],[Dil Seviyesi]]/2</f>
        <v>42</v>
      </c>
      <c r="J13" s="22" t="s">
        <v>5</v>
      </c>
      <c r="K13" s="24">
        <v>0</v>
      </c>
      <c r="L13" s="22" t="s">
        <v>5</v>
      </c>
      <c r="M13" s="24">
        <f t="shared" si="0"/>
        <v>0</v>
      </c>
      <c r="N13" s="22" t="s">
        <v>5</v>
      </c>
      <c r="O13" s="24">
        <v>0</v>
      </c>
      <c r="P13" s="22" t="s">
        <v>5</v>
      </c>
      <c r="Q13" s="24">
        <v>0</v>
      </c>
      <c r="R13" s="22" t="s">
        <v>5</v>
      </c>
      <c r="T13" s="22" t="s">
        <v>5</v>
      </c>
      <c r="U13" s="24">
        <v>0</v>
      </c>
      <c r="V13" s="24">
        <v>0</v>
      </c>
      <c r="X13" s="24">
        <v>0</v>
      </c>
      <c r="Y13" s="25" t="s">
        <v>5</v>
      </c>
      <c r="Z13" s="24">
        <v>0</v>
      </c>
      <c r="AA13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84.414999999999992</v>
      </c>
      <c r="AB13" s="26" t="s">
        <v>406</v>
      </c>
      <c r="AC13" s="34" t="s">
        <v>196</v>
      </c>
      <c r="AD13" s="22" t="s">
        <v>196</v>
      </c>
      <c r="AE13" s="22" t="s">
        <v>274</v>
      </c>
      <c r="AF13" s="22" t="s">
        <v>265</v>
      </c>
    </row>
    <row r="14" spans="1:32" s="24" customFormat="1" x14ac:dyDescent="0.3">
      <c r="A14" s="55" t="s">
        <v>469</v>
      </c>
      <c r="B14" s="55" t="s">
        <v>560</v>
      </c>
      <c r="C14" s="21" t="s">
        <v>8</v>
      </c>
      <c r="D14" s="21" t="s">
        <v>43</v>
      </c>
      <c r="E14" s="22">
        <v>87.86</v>
      </c>
      <c r="F14" s="21" t="s">
        <v>105</v>
      </c>
      <c r="G14" s="23">
        <f>Tablo1[[#This Row],[100lük Sistemde Genel Ağırlıklı Not Ortalaması]]/2</f>
        <v>43.93</v>
      </c>
      <c r="H14" s="22">
        <v>80</v>
      </c>
      <c r="I14" s="24">
        <f>Tablo1[[#This Row],[Dil Seviyesi]]/2</f>
        <v>40</v>
      </c>
      <c r="J14" s="22" t="s">
        <v>5</v>
      </c>
      <c r="K14" s="24">
        <v>0</v>
      </c>
      <c r="L14" s="22" t="s">
        <v>5</v>
      </c>
      <c r="M14" s="24">
        <f t="shared" si="0"/>
        <v>0</v>
      </c>
      <c r="N14" s="22" t="s">
        <v>5</v>
      </c>
      <c r="O14" s="24">
        <v>0</v>
      </c>
      <c r="P14" s="22" t="s">
        <v>5</v>
      </c>
      <c r="Q14" s="24">
        <v>0</v>
      </c>
      <c r="R14" s="22" t="s">
        <v>5</v>
      </c>
      <c r="T14" s="22" t="s">
        <v>5</v>
      </c>
      <c r="U14" s="24">
        <v>0</v>
      </c>
      <c r="V14" s="24">
        <v>0</v>
      </c>
      <c r="X14" s="24">
        <v>0</v>
      </c>
      <c r="Y14" s="25" t="s">
        <v>5</v>
      </c>
      <c r="Z14" s="24">
        <v>0</v>
      </c>
      <c r="AA14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83.93</v>
      </c>
      <c r="AB14" s="26" t="s">
        <v>406</v>
      </c>
      <c r="AC14" s="34" t="s">
        <v>186</v>
      </c>
      <c r="AD14" s="22" t="s">
        <v>186</v>
      </c>
      <c r="AE14" s="22" t="s">
        <v>267</v>
      </c>
      <c r="AF14" s="22" t="s">
        <v>338</v>
      </c>
    </row>
    <row r="15" spans="1:32" s="24" customFormat="1" x14ac:dyDescent="0.3">
      <c r="A15" s="55" t="s">
        <v>523</v>
      </c>
      <c r="B15" s="55" t="s">
        <v>568</v>
      </c>
      <c r="C15" s="21" t="s">
        <v>8</v>
      </c>
      <c r="D15" s="21" t="s">
        <v>40</v>
      </c>
      <c r="E15" s="22">
        <v>78.3</v>
      </c>
      <c r="F15" s="21" t="s">
        <v>84</v>
      </c>
      <c r="G15" s="23">
        <f>Tablo1[[#This Row],[100lük Sistemde Genel Ağırlıklı Not Ortalaması]]/2</f>
        <v>39.15</v>
      </c>
      <c r="H15" s="22">
        <v>88</v>
      </c>
      <c r="I15" s="26">
        <f>Tablo1[[#This Row],[Dil Seviyesi]]/2</f>
        <v>44</v>
      </c>
      <c r="J15" s="22" t="s">
        <v>5</v>
      </c>
      <c r="K15" s="26">
        <v>0</v>
      </c>
      <c r="L15" s="22" t="s">
        <v>5</v>
      </c>
      <c r="M15" s="26">
        <f t="shared" si="0"/>
        <v>0</v>
      </c>
      <c r="N15" s="22" t="s">
        <v>5</v>
      </c>
      <c r="O15" s="26">
        <v>0</v>
      </c>
      <c r="P15" s="22" t="s">
        <v>5</v>
      </c>
      <c r="Q15" s="26">
        <v>0</v>
      </c>
      <c r="R15" s="22" t="s">
        <v>5</v>
      </c>
      <c r="T15" s="22" t="s">
        <v>5</v>
      </c>
      <c r="U15" s="26">
        <v>0</v>
      </c>
      <c r="V15" s="26">
        <v>0</v>
      </c>
      <c r="W15" s="26"/>
      <c r="X15" s="26">
        <v>0</v>
      </c>
      <c r="Y15" s="25" t="s">
        <v>5</v>
      </c>
      <c r="Z15" s="26">
        <v>0</v>
      </c>
      <c r="AA15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83.15</v>
      </c>
      <c r="AB15" s="26" t="s">
        <v>406</v>
      </c>
      <c r="AC15" s="34" t="s">
        <v>186</v>
      </c>
      <c r="AD15" s="22" t="s">
        <v>219</v>
      </c>
      <c r="AE15" s="22" t="s">
        <v>294</v>
      </c>
      <c r="AF15" s="22" t="s">
        <v>359</v>
      </c>
    </row>
    <row r="16" spans="1:32" s="24" customFormat="1" x14ac:dyDescent="0.3">
      <c r="A16" s="55" t="s">
        <v>469</v>
      </c>
      <c r="B16" s="55" t="s">
        <v>560</v>
      </c>
      <c r="C16" s="21" t="s">
        <v>4</v>
      </c>
      <c r="D16" s="21" t="s">
        <v>33</v>
      </c>
      <c r="E16" s="22">
        <v>88.1</v>
      </c>
      <c r="F16" s="21" t="s">
        <v>100</v>
      </c>
      <c r="G16" s="23">
        <f>Tablo1[[#This Row],[100lük Sistemde Genel Ağırlıklı Not Ortalaması]]/2</f>
        <v>44.05</v>
      </c>
      <c r="H16" s="22">
        <v>78</v>
      </c>
      <c r="I16" s="24">
        <f>Tablo1[[#This Row],[Dil Seviyesi]]/2</f>
        <v>39</v>
      </c>
      <c r="J16" s="22" t="s">
        <v>5</v>
      </c>
      <c r="K16" s="24">
        <v>0</v>
      </c>
      <c r="L16" s="22" t="s">
        <v>5</v>
      </c>
      <c r="M16" s="24">
        <f t="shared" si="0"/>
        <v>0</v>
      </c>
      <c r="N16" s="22" t="s">
        <v>5</v>
      </c>
      <c r="O16" s="24">
        <v>0</v>
      </c>
      <c r="P16" s="22" t="s">
        <v>5</v>
      </c>
      <c r="Q16" s="24">
        <v>0</v>
      </c>
      <c r="R16" s="22" t="s">
        <v>5</v>
      </c>
      <c r="T16" s="22" t="s">
        <v>5</v>
      </c>
      <c r="U16" s="24">
        <v>0</v>
      </c>
      <c r="V16" s="24">
        <v>0</v>
      </c>
      <c r="X16" s="24">
        <v>0</v>
      </c>
      <c r="Y16" s="25" t="s">
        <v>5</v>
      </c>
      <c r="Z16" s="24">
        <v>0</v>
      </c>
      <c r="AA16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83.05</v>
      </c>
      <c r="AB16" s="26" t="s">
        <v>406</v>
      </c>
      <c r="AC16" s="34" t="s">
        <v>181</v>
      </c>
      <c r="AD16" s="22" t="s">
        <v>181</v>
      </c>
      <c r="AE16" s="22" t="s">
        <v>263</v>
      </c>
      <c r="AF16" s="22" t="s">
        <v>9</v>
      </c>
    </row>
    <row r="17" spans="1:32" x14ac:dyDescent="0.3">
      <c r="A17" s="55" t="s">
        <v>465</v>
      </c>
      <c r="B17" s="55" t="s">
        <v>554</v>
      </c>
      <c r="C17" s="21" t="s">
        <v>54</v>
      </c>
      <c r="D17" s="21" t="s">
        <v>27</v>
      </c>
      <c r="E17" s="22">
        <v>72.7</v>
      </c>
      <c r="F17" s="21" t="s">
        <v>96</v>
      </c>
      <c r="G17" s="23">
        <f>Tablo1[[#This Row],[100lük Sistemde Genel Ağırlıklı Not Ortalaması]]/2</f>
        <v>36.35</v>
      </c>
      <c r="H17" s="22">
        <v>92</v>
      </c>
      <c r="I17" s="24">
        <f>Tablo1[[#This Row],[Dil Seviyesi]]/2</f>
        <v>46</v>
      </c>
      <c r="J17" s="22" t="s">
        <v>5</v>
      </c>
      <c r="K17" s="24">
        <v>0</v>
      </c>
      <c r="L17" s="22" t="s">
        <v>5</v>
      </c>
      <c r="M17" s="24">
        <f t="shared" si="0"/>
        <v>0</v>
      </c>
      <c r="N17" s="22" t="s">
        <v>5</v>
      </c>
      <c r="O17" s="24">
        <v>0</v>
      </c>
      <c r="P17" s="22" t="s">
        <v>5</v>
      </c>
      <c r="Q17" s="24">
        <v>0</v>
      </c>
      <c r="R17" s="22" t="s">
        <v>5</v>
      </c>
      <c r="S17" s="24"/>
      <c r="T17" s="22" t="s">
        <v>5</v>
      </c>
      <c r="U17" s="24">
        <v>0</v>
      </c>
      <c r="V17" s="24">
        <v>0</v>
      </c>
      <c r="W17" s="24"/>
      <c r="X17" s="24">
        <v>0</v>
      </c>
      <c r="Y17" s="25" t="s">
        <v>5</v>
      </c>
      <c r="Z17" s="24">
        <v>0</v>
      </c>
      <c r="AA17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82.35</v>
      </c>
      <c r="AB17" s="26" t="s">
        <v>406</v>
      </c>
      <c r="AC17" s="47" t="s">
        <v>176</v>
      </c>
      <c r="AD17" s="22" t="s">
        <v>178</v>
      </c>
      <c r="AE17" s="22" t="s">
        <v>214</v>
      </c>
      <c r="AF17" s="22" t="s">
        <v>321</v>
      </c>
    </row>
    <row r="18" spans="1:32" s="24" customFormat="1" x14ac:dyDescent="0.3">
      <c r="A18" s="55" t="s">
        <v>508</v>
      </c>
      <c r="B18" s="55" t="s">
        <v>561</v>
      </c>
      <c r="C18" s="21" t="s">
        <v>7</v>
      </c>
      <c r="D18" s="21" t="s">
        <v>42</v>
      </c>
      <c r="E18" s="22">
        <v>94.16</v>
      </c>
      <c r="F18" s="21" t="s">
        <v>125</v>
      </c>
      <c r="G18" s="23">
        <f>Tablo1[[#This Row],[100lük Sistemde Genel Ağırlıklı Not Ortalaması]]/2</f>
        <v>47.08</v>
      </c>
      <c r="H18" s="22">
        <v>70</v>
      </c>
      <c r="I18" s="24">
        <f>Tablo1[[#This Row],[Dil Seviyesi]]/2</f>
        <v>35</v>
      </c>
      <c r="J18" s="22" t="s">
        <v>5</v>
      </c>
      <c r="K18" s="24">
        <v>0</v>
      </c>
      <c r="L18" s="22" t="s">
        <v>5</v>
      </c>
      <c r="M18" s="24">
        <f t="shared" si="0"/>
        <v>0</v>
      </c>
      <c r="N18" s="22" t="s">
        <v>5</v>
      </c>
      <c r="O18" s="24">
        <v>0</v>
      </c>
      <c r="P18" s="22" t="s">
        <v>5</v>
      </c>
      <c r="Q18" s="24">
        <v>0</v>
      </c>
      <c r="R18" s="22" t="s">
        <v>5</v>
      </c>
      <c r="T18" s="22" t="s">
        <v>5</v>
      </c>
      <c r="U18" s="24">
        <v>0</v>
      </c>
      <c r="V18" s="24">
        <v>0</v>
      </c>
      <c r="X18" s="24">
        <v>0</v>
      </c>
      <c r="Y18" s="25" t="s">
        <v>5</v>
      </c>
      <c r="Z18" s="24">
        <v>0</v>
      </c>
      <c r="AA18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82.08</v>
      </c>
      <c r="AB18" s="26" t="s">
        <v>410</v>
      </c>
      <c r="AC18" s="46" t="s">
        <v>418</v>
      </c>
      <c r="AD18" s="22" t="s">
        <v>207</v>
      </c>
      <c r="AE18" s="22" t="s">
        <v>9</v>
      </c>
      <c r="AF18" s="22" t="s">
        <v>9</v>
      </c>
    </row>
    <row r="19" spans="1:32" s="24" customFormat="1" x14ac:dyDescent="0.3">
      <c r="A19" s="55" t="s">
        <v>517</v>
      </c>
      <c r="B19" s="55" t="s">
        <v>566</v>
      </c>
      <c r="C19" s="21" t="s">
        <v>55</v>
      </c>
      <c r="D19" s="21" t="s">
        <v>31</v>
      </c>
      <c r="E19" s="22">
        <v>87.86</v>
      </c>
      <c r="F19" s="21" t="s">
        <v>105</v>
      </c>
      <c r="G19" s="23">
        <f>Tablo1[[#This Row],[100lük Sistemde Genel Ağırlıklı Not Ortalaması]]/2</f>
        <v>43.93</v>
      </c>
      <c r="H19" s="22">
        <v>76</v>
      </c>
      <c r="I19" s="24">
        <f>Tablo1[[#This Row],[Dil Seviyesi]]/2</f>
        <v>38</v>
      </c>
      <c r="J19" s="22" t="s">
        <v>5</v>
      </c>
      <c r="K19" s="24">
        <v>0</v>
      </c>
      <c r="L19" s="22" t="s">
        <v>5</v>
      </c>
      <c r="M19" s="24">
        <f t="shared" si="0"/>
        <v>0</v>
      </c>
      <c r="N19" s="22" t="s">
        <v>5</v>
      </c>
      <c r="O19" s="24">
        <v>0</v>
      </c>
      <c r="P19" s="22" t="s">
        <v>5</v>
      </c>
      <c r="Q19" s="24">
        <v>0</v>
      </c>
      <c r="R19" s="22" t="s">
        <v>5</v>
      </c>
      <c r="T19" s="22" t="s">
        <v>5</v>
      </c>
      <c r="U19" s="24">
        <v>0</v>
      </c>
      <c r="V19" s="24">
        <v>0</v>
      </c>
      <c r="X19" s="24">
        <v>0</v>
      </c>
      <c r="Y19" s="25" t="s">
        <v>5</v>
      </c>
      <c r="Z19" s="26">
        <v>0</v>
      </c>
      <c r="AA19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81.93</v>
      </c>
      <c r="AB19" s="26" t="s">
        <v>408</v>
      </c>
      <c r="AC19" s="47" t="s">
        <v>299</v>
      </c>
      <c r="AD19" s="22" t="s">
        <v>215</v>
      </c>
      <c r="AE19" s="22" t="s">
        <v>292</v>
      </c>
      <c r="AF19" s="22" t="s">
        <v>301</v>
      </c>
    </row>
    <row r="20" spans="1:32" s="24" customFormat="1" x14ac:dyDescent="0.3">
      <c r="A20" s="55" t="s">
        <v>522</v>
      </c>
      <c r="B20" s="55" t="s">
        <v>562</v>
      </c>
      <c r="C20" s="21" t="s">
        <v>4</v>
      </c>
      <c r="D20" s="21" t="s">
        <v>26</v>
      </c>
      <c r="E20" s="22">
        <v>89.03</v>
      </c>
      <c r="F20" s="21" t="s">
        <v>133</v>
      </c>
      <c r="G20" s="23">
        <f>Tablo1[[#This Row],[100lük Sistemde Genel Ağırlıklı Not Ortalaması]]/2</f>
        <v>44.515000000000001</v>
      </c>
      <c r="H20" s="22">
        <v>74</v>
      </c>
      <c r="I20" s="26">
        <f>Tablo1[[#This Row],[Dil Seviyesi]]/2</f>
        <v>37</v>
      </c>
      <c r="J20" s="22" t="s">
        <v>5</v>
      </c>
      <c r="K20" s="26">
        <v>0</v>
      </c>
      <c r="L20" s="22" t="s">
        <v>5</v>
      </c>
      <c r="M20" s="26">
        <f t="shared" si="0"/>
        <v>0</v>
      </c>
      <c r="N20" s="22" t="s">
        <v>5</v>
      </c>
      <c r="O20" s="26">
        <v>0</v>
      </c>
      <c r="P20" s="22" t="s">
        <v>5</v>
      </c>
      <c r="Q20" s="26">
        <v>0</v>
      </c>
      <c r="R20" s="22" t="s">
        <v>5</v>
      </c>
      <c r="T20" s="22" t="s">
        <v>5</v>
      </c>
      <c r="U20" s="26">
        <v>0</v>
      </c>
      <c r="V20" s="26">
        <v>0</v>
      </c>
      <c r="W20" s="26"/>
      <c r="X20" s="26">
        <v>0</v>
      </c>
      <c r="Y20" s="25" t="s">
        <v>5</v>
      </c>
      <c r="Z20" s="26">
        <v>0</v>
      </c>
      <c r="AA20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81.515000000000001</v>
      </c>
      <c r="AB20" s="26" t="s">
        <v>406</v>
      </c>
      <c r="AC20" s="46" t="s">
        <v>299</v>
      </c>
      <c r="AD20" s="22" t="s">
        <v>215</v>
      </c>
      <c r="AE20" s="22" t="s">
        <v>168</v>
      </c>
      <c r="AF20" s="22" t="s">
        <v>180</v>
      </c>
    </row>
    <row r="21" spans="1:32" s="24" customFormat="1" x14ac:dyDescent="0.3">
      <c r="A21" s="55" t="s">
        <v>446</v>
      </c>
      <c r="B21" s="55" t="s">
        <v>556</v>
      </c>
      <c r="C21" s="21" t="s">
        <v>4</v>
      </c>
      <c r="D21" s="21" t="s">
        <v>404</v>
      </c>
      <c r="E21" s="22">
        <v>90.43</v>
      </c>
      <c r="F21" s="21" t="s">
        <v>83</v>
      </c>
      <c r="G21" s="23">
        <f>Tablo1[[#This Row],[100lük Sistemde Genel Ağırlıklı Not Ortalaması]]/2</f>
        <v>45.215000000000003</v>
      </c>
      <c r="H21" s="22">
        <v>72</v>
      </c>
      <c r="I21" s="24">
        <f>Tablo1[[#This Row],[Dil Seviyesi]]/2</f>
        <v>36</v>
      </c>
      <c r="J21" s="22" t="s">
        <v>5</v>
      </c>
      <c r="K21" s="24">
        <v>0</v>
      </c>
      <c r="L21" s="22" t="s">
        <v>5</v>
      </c>
      <c r="M21" s="24">
        <f t="shared" si="0"/>
        <v>0</v>
      </c>
      <c r="N21" s="22" t="s">
        <v>5</v>
      </c>
      <c r="O21" s="24">
        <v>0</v>
      </c>
      <c r="P21" s="22" t="s">
        <v>5</v>
      </c>
      <c r="Q21" s="24">
        <v>0</v>
      </c>
      <c r="R21" s="22" t="s">
        <v>5</v>
      </c>
      <c r="T21" s="22" t="s">
        <v>5</v>
      </c>
      <c r="U21" s="24">
        <v>0</v>
      </c>
      <c r="V21" s="24">
        <v>0</v>
      </c>
      <c r="X21" s="24">
        <v>0</v>
      </c>
      <c r="Y21" s="25" t="s">
        <v>5</v>
      </c>
      <c r="Z21" s="24">
        <v>0</v>
      </c>
      <c r="AA21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81.215000000000003</v>
      </c>
      <c r="AB21" s="26" t="s">
        <v>408</v>
      </c>
      <c r="AC21" s="46" t="s">
        <v>323</v>
      </c>
      <c r="AD21" s="22" t="s">
        <v>162</v>
      </c>
      <c r="AE21" s="22" t="s">
        <v>199</v>
      </c>
      <c r="AF21" s="22" t="s">
        <v>323</v>
      </c>
    </row>
    <row r="22" spans="1:32" s="3" customFormat="1" x14ac:dyDescent="0.3">
      <c r="A22" s="55" t="s">
        <v>435</v>
      </c>
      <c r="B22" s="55" t="s">
        <v>559</v>
      </c>
      <c r="C22" s="21" t="s">
        <v>54</v>
      </c>
      <c r="D22" s="21" t="s">
        <v>27</v>
      </c>
      <c r="E22" s="22">
        <v>74.099999999999994</v>
      </c>
      <c r="F22" s="21" t="s">
        <v>74</v>
      </c>
      <c r="G22" s="23">
        <f>Tablo1[[#This Row],[100lük Sistemde Genel Ağırlıklı Not Ortalaması]]/2</f>
        <v>37.049999999999997</v>
      </c>
      <c r="H22" s="22">
        <v>88</v>
      </c>
      <c r="I22" s="24">
        <f>Tablo1[[#This Row],[Dil Seviyesi]]/2</f>
        <v>44</v>
      </c>
      <c r="J22" s="22" t="s">
        <v>5</v>
      </c>
      <c r="K22" s="24">
        <v>0</v>
      </c>
      <c r="L22" s="22" t="s">
        <v>5</v>
      </c>
      <c r="M22" s="24">
        <f t="shared" si="0"/>
        <v>0</v>
      </c>
      <c r="N22" s="22" t="s">
        <v>5</v>
      </c>
      <c r="O22" s="24">
        <v>0</v>
      </c>
      <c r="P22" s="22" t="s">
        <v>5</v>
      </c>
      <c r="Q22" s="24">
        <v>0</v>
      </c>
      <c r="R22" s="22" t="s">
        <v>5</v>
      </c>
      <c r="S22" s="24"/>
      <c r="T22" s="22" t="s">
        <v>5</v>
      </c>
      <c r="U22" s="24">
        <v>0</v>
      </c>
      <c r="V22" s="24">
        <v>0</v>
      </c>
      <c r="W22" s="24"/>
      <c r="X22" s="24">
        <v>0</v>
      </c>
      <c r="Y22" s="25" t="s">
        <v>5</v>
      </c>
      <c r="Z22" s="24">
        <v>0</v>
      </c>
      <c r="AA22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81.05</v>
      </c>
      <c r="AB22" s="26" t="s">
        <v>406</v>
      </c>
      <c r="AC22" s="47" t="s">
        <v>291</v>
      </c>
      <c r="AD22" s="22" t="s">
        <v>142</v>
      </c>
      <c r="AE22" s="22" t="s">
        <v>240</v>
      </c>
      <c r="AF22" s="22" t="s">
        <v>282</v>
      </c>
    </row>
    <row r="23" spans="1:32" s="24" customFormat="1" x14ac:dyDescent="0.3">
      <c r="A23" s="55" t="s">
        <v>462</v>
      </c>
      <c r="B23" s="55" t="s">
        <v>561</v>
      </c>
      <c r="C23" s="21" t="s">
        <v>54</v>
      </c>
      <c r="D23" s="21" t="s">
        <v>27</v>
      </c>
      <c r="E23" s="22">
        <v>70.83</v>
      </c>
      <c r="F23" s="21" t="s">
        <v>94</v>
      </c>
      <c r="G23" s="23">
        <f>Tablo1[[#This Row],[100lük Sistemde Genel Ağırlıklı Not Ortalaması]]/2</f>
        <v>35.414999999999999</v>
      </c>
      <c r="H23" s="22">
        <v>90</v>
      </c>
      <c r="I23" s="24">
        <f>Tablo1[[#This Row],[Dil Seviyesi]]/2</f>
        <v>45</v>
      </c>
      <c r="J23" s="22" t="s">
        <v>5</v>
      </c>
      <c r="K23" s="24">
        <v>0</v>
      </c>
      <c r="L23" s="22" t="s">
        <v>5</v>
      </c>
      <c r="M23" s="24">
        <f t="shared" si="0"/>
        <v>0</v>
      </c>
      <c r="N23" s="22" t="s">
        <v>5</v>
      </c>
      <c r="O23" s="24">
        <v>0</v>
      </c>
      <c r="P23" s="22" t="s">
        <v>5</v>
      </c>
      <c r="Q23" s="24">
        <v>0</v>
      </c>
      <c r="R23" s="22" t="s">
        <v>5</v>
      </c>
      <c r="T23" s="22" t="s">
        <v>5</v>
      </c>
      <c r="U23" s="24">
        <v>0</v>
      </c>
      <c r="V23" s="24">
        <v>0</v>
      </c>
      <c r="X23" s="24">
        <v>0</v>
      </c>
      <c r="Y23" s="25" t="s">
        <v>5</v>
      </c>
      <c r="Z23" s="24">
        <v>0</v>
      </c>
      <c r="AA23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80.414999999999992</v>
      </c>
      <c r="AB23" s="26" t="s">
        <v>406</v>
      </c>
      <c r="AC23" s="46" t="s">
        <v>259</v>
      </c>
      <c r="AD23" s="22" t="s">
        <v>173</v>
      </c>
      <c r="AE23" s="22" t="s">
        <v>256</v>
      </c>
      <c r="AF23" s="22" t="s">
        <v>331</v>
      </c>
    </row>
    <row r="24" spans="1:32" s="24" customFormat="1" x14ac:dyDescent="0.3">
      <c r="A24" s="55" t="s">
        <v>445</v>
      </c>
      <c r="B24" s="55" t="s">
        <v>553</v>
      </c>
      <c r="C24" s="21" t="s">
        <v>54</v>
      </c>
      <c r="D24" s="21" t="s">
        <v>402</v>
      </c>
      <c r="E24" s="22">
        <v>66.63</v>
      </c>
      <c r="F24" s="21" t="s">
        <v>62</v>
      </c>
      <c r="G24" s="23">
        <f>Tablo1[[#This Row],[100lük Sistemde Genel Ağırlıklı Not Ortalaması]]/2</f>
        <v>33.314999999999998</v>
      </c>
      <c r="H24" s="22">
        <v>92</v>
      </c>
      <c r="I24" s="24">
        <f>Tablo1[[#This Row],[Dil Seviyesi]]/2</f>
        <v>46</v>
      </c>
      <c r="J24" s="22" t="s">
        <v>5</v>
      </c>
      <c r="K24" s="24">
        <v>0</v>
      </c>
      <c r="L24" s="22" t="s">
        <v>5</v>
      </c>
      <c r="M24" s="24">
        <f t="shared" si="0"/>
        <v>0</v>
      </c>
      <c r="N24" s="22" t="s">
        <v>5</v>
      </c>
      <c r="O24" s="24">
        <v>0</v>
      </c>
      <c r="P24" s="22" t="s">
        <v>5</v>
      </c>
      <c r="Q24" s="24">
        <v>0</v>
      </c>
      <c r="R24" s="22" t="s">
        <v>5</v>
      </c>
      <c r="T24" s="22" t="s">
        <v>5</v>
      </c>
      <c r="U24" s="24">
        <v>0</v>
      </c>
      <c r="V24" s="24">
        <v>0</v>
      </c>
      <c r="X24" s="24">
        <v>0</v>
      </c>
      <c r="Y24" s="25" t="s">
        <v>5</v>
      </c>
      <c r="Z24" s="24">
        <v>0</v>
      </c>
      <c r="AA24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79.314999999999998</v>
      </c>
      <c r="AB24" s="26" t="s">
        <v>406</v>
      </c>
      <c r="AC24" s="34" t="s">
        <v>160</v>
      </c>
      <c r="AD24" s="22" t="s">
        <v>160</v>
      </c>
      <c r="AE24" s="22" t="s">
        <v>244</v>
      </c>
      <c r="AF24" s="22" t="s">
        <v>321</v>
      </c>
    </row>
    <row r="25" spans="1:32" s="24" customFormat="1" x14ac:dyDescent="0.3">
      <c r="A25" s="55" t="s">
        <v>447</v>
      </c>
      <c r="B25" s="55" t="s">
        <v>556</v>
      </c>
      <c r="C25" s="21" t="s">
        <v>54</v>
      </c>
      <c r="D25" s="21" t="s">
        <v>27</v>
      </c>
      <c r="E25" s="22">
        <v>78.3</v>
      </c>
      <c r="F25" s="21" t="s">
        <v>84</v>
      </c>
      <c r="G25" s="23">
        <f>Tablo1[[#This Row],[100lük Sistemde Genel Ağırlıklı Not Ortalaması]]/2</f>
        <v>39.15</v>
      </c>
      <c r="H25" s="22">
        <v>80</v>
      </c>
      <c r="I25" s="24">
        <f>Tablo1[[#This Row],[Dil Seviyesi]]/2</f>
        <v>40</v>
      </c>
      <c r="J25" s="22" t="s">
        <v>5</v>
      </c>
      <c r="K25" s="24">
        <v>0</v>
      </c>
      <c r="L25" s="22" t="s">
        <v>5</v>
      </c>
      <c r="M25" s="24">
        <f t="shared" si="0"/>
        <v>0</v>
      </c>
      <c r="N25" s="22" t="s">
        <v>5</v>
      </c>
      <c r="O25" s="24">
        <v>0</v>
      </c>
      <c r="P25" s="22" t="s">
        <v>5</v>
      </c>
      <c r="Q25" s="24">
        <v>0</v>
      </c>
      <c r="R25" s="22" t="s">
        <v>5</v>
      </c>
      <c r="T25" s="22" t="s">
        <v>5</v>
      </c>
      <c r="U25" s="24">
        <v>0</v>
      </c>
      <c r="V25" s="24">
        <v>0</v>
      </c>
      <c r="X25" s="24">
        <v>0</v>
      </c>
      <c r="Y25" s="25" t="s">
        <v>5</v>
      </c>
      <c r="Z25" s="24">
        <v>0</v>
      </c>
      <c r="AA25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79.150000000000006</v>
      </c>
      <c r="AB25" s="26" t="s">
        <v>406</v>
      </c>
      <c r="AC25" s="46" t="s">
        <v>414</v>
      </c>
      <c r="AD25" s="22" t="s">
        <v>163</v>
      </c>
      <c r="AE25" s="22" t="s">
        <v>238</v>
      </c>
      <c r="AF25" s="22" t="s">
        <v>324</v>
      </c>
    </row>
    <row r="26" spans="1:32" s="24" customFormat="1" x14ac:dyDescent="0.3">
      <c r="A26" s="55" t="s">
        <v>536</v>
      </c>
      <c r="B26" s="55" t="s">
        <v>553</v>
      </c>
      <c r="C26" s="21" t="s">
        <v>4</v>
      </c>
      <c r="D26" s="21" t="s">
        <v>33</v>
      </c>
      <c r="E26" s="22">
        <v>76.900000000000006</v>
      </c>
      <c r="F26" s="21" t="s">
        <v>137</v>
      </c>
      <c r="G26" s="23">
        <f>Tablo1[[#This Row],[100lük Sistemde Genel Ağırlıklı Not Ortalaması]]/2</f>
        <v>38.450000000000003</v>
      </c>
      <c r="H26" s="22">
        <v>81.25</v>
      </c>
      <c r="I26" s="26">
        <f>Tablo1[[#This Row],[Dil Seviyesi]]/2</f>
        <v>40.625</v>
      </c>
      <c r="J26" s="22" t="s">
        <v>5</v>
      </c>
      <c r="K26" s="26">
        <v>0</v>
      </c>
      <c r="L26" s="22" t="s">
        <v>5</v>
      </c>
      <c r="M26" s="26">
        <f t="shared" si="0"/>
        <v>0</v>
      </c>
      <c r="N26" s="22" t="s">
        <v>5</v>
      </c>
      <c r="O26" s="26">
        <v>0</v>
      </c>
      <c r="P26" s="22" t="s">
        <v>5</v>
      </c>
      <c r="Q26" s="26">
        <v>0</v>
      </c>
      <c r="R26" s="22" t="s">
        <v>5</v>
      </c>
      <c r="T26" s="34" t="s">
        <v>5</v>
      </c>
      <c r="U26" s="26">
        <v>0</v>
      </c>
      <c r="V26" s="26">
        <v>0</v>
      </c>
      <c r="W26" s="26"/>
      <c r="X26" s="26">
        <v>0</v>
      </c>
      <c r="Y26" s="25" t="s">
        <v>5</v>
      </c>
      <c r="Z26" s="26">
        <v>0</v>
      </c>
      <c r="AA26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79.075000000000003</v>
      </c>
      <c r="AB26" s="26" t="s">
        <v>406</v>
      </c>
      <c r="AC26" s="34" t="s">
        <v>227</v>
      </c>
      <c r="AD26" s="22" t="s">
        <v>227</v>
      </c>
      <c r="AE26" s="22" t="s">
        <v>303</v>
      </c>
      <c r="AF26" s="22" t="s">
        <v>366</v>
      </c>
    </row>
    <row r="27" spans="1:32" x14ac:dyDescent="0.3">
      <c r="A27" s="55" t="s">
        <v>483</v>
      </c>
      <c r="B27" s="55" t="s">
        <v>562</v>
      </c>
      <c r="C27" s="21" t="s">
        <v>54</v>
      </c>
      <c r="D27" s="21" t="s">
        <v>27</v>
      </c>
      <c r="E27" s="22">
        <v>84.13</v>
      </c>
      <c r="F27" s="21" t="s">
        <v>111</v>
      </c>
      <c r="G27" s="23">
        <f>Tablo1[[#This Row],[100lük Sistemde Genel Ağırlıklı Not Ortalaması]]/2</f>
        <v>42.064999999999998</v>
      </c>
      <c r="H27" s="22">
        <v>74</v>
      </c>
      <c r="I27" s="24">
        <f>Tablo1[[#This Row],[Dil Seviyesi]]/2</f>
        <v>37</v>
      </c>
      <c r="J27" s="22" t="s">
        <v>5</v>
      </c>
      <c r="K27" s="24">
        <v>0</v>
      </c>
      <c r="L27" s="22" t="s">
        <v>5</v>
      </c>
      <c r="M27" s="24">
        <f t="shared" si="0"/>
        <v>0</v>
      </c>
      <c r="N27" s="22" t="s">
        <v>5</v>
      </c>
      <c r="O27" s="24">
        <v>0</v>
      </c>
      <c r="P27" s="22" t="s">
        <v>5</v>
      </c>
      <c r="Q27" s="24">
        <v>0</v>
      </c>
      <c r="R27" s="22" t="s">
        <v>5</v>
      </c>
      <c r="S27" s="24"/>
      <c r="T27" s="22" t="s">
        <v>5</v>
      </c>
      <c r="U27" s="24">
        <v>0</v>
      </c>
      <c r="V27" s="24">
        <v>0</v>
      </c>
      <c r="W27" s="24"/>
      <c r="X27" s="24">
        <v>0</v>
      </c>
      <c r="Y27" s="25" t="s">
        <v>5</v>
      </c>
      <c r="Z27" s="24">
        <v>0</v>
      </c>
      <c r="AA27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79.064999999999998</v>
      </c>
      <c r="AB27" s="26" t="s">
        <v>411</v>
      </c>
      <c r="AC27" s="34" t="s">
        <v>415</v>
      </c>
      <c r="AD27" s="22" t="s">
        <v>173</v>
      </c>
      <c r="AE27" s="22" t="s">
        <v>256</v>
      </c>
      <c r="AF27" s="22" t="s">
        <v>331</v>
      </c>
    </row>
    <row r="28" spans="1:32" s="24" customFormat="1" x14ac:dyDescent="0.3">
      <c r="A28" s="55" t="s">
        <v>493</v>
      </c>
      <c r="B28" s="55" t="s">
        <v>569</v>
      </c>
      <c r="C28" s="21" t="s">
        <v>55</v>
      </c>
      <c r="D28" s="21" t="s">
        <v>31</v>
      </c>
      <c r="E28" s="22">
        <v>64.06</v>
      </c>
      <c r="F28" s="21" t="s">
        <v>116</v>
      </c>
      <c r="G28" s="23">
        <f>Tablo1[[#This Row],[100lük Sistemde Genel Ağırlıklı Not Ortalaması]]/2</f>
        <v>32.03</v>
      </c>
      <c r="H28" s="22">
        <v>94</v>
      </c>
      <c r="I28" s="24">
        <f>Tablo1[[#This Row],[Dil Seviyesi]]/2</f>
        <v>47</v>
      </c>
      <c r="J28" s="22" t="s">
        <v>5</v>
      </c>
      <c r="K28" s="24">
        <v>0</v>
      </c>
      <c r="L28" s="22" t="s">
        <v>5</v>
      </c>
      <c r="M28" s="24">
        <f t="shared" si="0"/>
        <v>0</v>
      </c>
      <c r="N28" s="22" t="s">
        <v>5</v>
      </c>
      <c r="O28" s="24">
        <v>0</v>
      </c>
      <c r="P28" s="22" t="s">
        <v>5</v>
      </c>
      <c r="Q28" s="24">
        <v>0</v>
      </c>
      <c r="R28" s="22" t="s">
        <v>5</v>
      </c>
      <c r="T28" s="22" t="s">
        <v>5</v>
      </c>
      <c r="U28" s="24">
        <v>0</v>
      </c>
      <c r="V28" s="24">
        <v>0</v>
      </c>
      <c r="X28" s="24">
        <v>0</v>
      </c>
      <c r="Y28" s="25" t="s">
        <v>5</v>
      </c>
      <c r="Z28" s="24">
        <v>0</v>
      </c>
      <c r="AA28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79.03</v>
      </c>
      <c r="AB28" s="26" t="s">
        <v>408</v>
      </c>
      <c r="AC28" s="47" t="s">
        <v>412</v>
      </c>
      <c r="AD28" s="22" t="s">
        <v>299</v>
      </c>
      <c r="AE28" s="22" t="s">
        <v>379</v>
      </c>
      <c r="AF28" s="22" t="s">
        <v>373</v>
      </c>
    </row>
    <row r="29" spans="1:32" s="7" customFormat="1" x14ac:dyDescent="0.3">
      <c r="A29" s="55" t="s">
        <v>546</v>
      </c>
      <c r="B29" s="55" t="s">
        <v>554</v>
      </c>
      <c r="C29" s="21" t="s">
        <v>8</v>
      </c>
      <c r="D29" s="21" t="s">
        <v>30</v>
      </c>
      <c r="E29" s="22">
        <v>69.430000000000007</v>
      </c>
      <c r="F29" s="21" t="s">
        <v>66</v>
      </c>
      <c r="G29" s="23">
        <f>Tablo1[[#This Row],[100lük Sistemde Genel Ağırlıklı Not Ortalaması]]/2</f>
        <v>34.715000000000003</v>
      </c>
      <c r="H29" s="22">
        <v>88</v>
      </c>
      <c r="I29" s="24">
        <f>Tablo1[[#This Row],[Dil Seviyesi]]/2</f>
        <v>44</v>
      </c>
      <c r="J29" s="22" t="s">
        <v>5</v>
      </c>
      <c r="K29" s="24">
        <v>0</v>
      </c>
      <c r="L29" s="22" t="s">
        <v>5</v>
      </c>
      <c r="M29" s="24">
        <f t="shared" si="0"/>
        <v>0</v>
      </c>
      <c r="N29" s="22" t="s">
        <v>5</v>
      </c>
      <c r="O29" s="24">
        <v>0</v>
      </c>
      <c r="P29" s="22" t="s">
        <v>5</v>
      </c>
      <c r="Q29" s="24">
        <v>0</v>
      </c>
      <c r="R29" s="22" t="s">
        <v>5</v>
      </c>
      <c r="S29" s="24"/>
      <c r="T29" s="22" t="s">
        <v>5</v>
      </c>
      <c r="U29" s="24">
        <v>0</v>
      </c>
      <c r="V29" s="24">
        <v>0</v>
      </c>
      <c r="W29" s="24"/>
      <c r="X29" s="24">
        <v>0</v>
      </c>
      <c r="Y29" s="25" t="s">
        <v>5</v>
      </c>
      <c r="Z29" s="24">
        <v>0</v>
      </c>
      <c r="AA29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78.715000000000003</v>
      </c>
      <c r="AB29" s="26" t="s">
        <v>406</v>
      </c>
      <c r="AC29" s="34" t="s">
        <v>146</v>
      </c>
      <c r="AD29" s="22" t="s">
        <v>146</v>
      </c>
      <c r="AE29" s="22" t="s">
        <v>235</v>
      </c>
      <c r="AF29" s="22" t="s">
        <v>9</v>
      </c>
    </row>
    <row r="30" spans="1:32" x14ac:dyDescent="0.3">
      <c r="A30" s="55" t="s">
        <v>452</v>
      </c>
      <c r="B30" s="55" t="s">
        <v>552</v>
      </c>
      <c r="C30" s="21" t="s">
        <v>8</v>
      </c>
      <c r="D30" s="21" t="s">
        <v>40</v>
      </c>
      <c r="E30" s="22">
        <v>85.06</v>
      </c>
      <c r="F30" s="21" t="s">
        <v>89</v>
      </c>
      <c r="G30" s="23">
        <f>Tablo1[[#This Row],[100lük Sistemde Genel Ağırlıklı Not Ortalaması]]/2</f>
        <v>42.53</v>
      </c>
      <c r="H30" s="22">
        <v>72</v>
      </c>
      <c r="I30" s="24">
        <f>Tablo1[[#This Row],[Dil Seviyesi]]/2</f>
        <v>36</v>
      </c>
      <c r="J30" s="22" t="s">
        <v>5</v>
      </c>
      <c r="K30" s="24">
        <v>0</v>
      </c>
      <c r="L30" s="22" t="s">
        <v>5</v>
      </c>
      <c r="M30" s="24">
        <f t="shared" si="0"/>
        <v>0</v>
      </c>
      <c r="N30" s="22" t="s">
        <v>5</v>
      </c>
      <c r="O30" s="24">
        <v>0</v>
      </c>
      <c r="P30" s="22" t="s">
        <v>5</v>
      </c>
      <c r="Q30" s="24">
        <v>0</v>
      </c>
      <c r="R30" s="22" t="s">
        <v>5</v>
      </c>
      <c r="S30" s="24"/>
      <c r="T30" s="22" t="s">
        <v>5</v>
      </c>
      <c r="U30" s="24">
        <v>0</v>
      </c>
      <c r="V30" s="24">
        <v>0</v>
      </c>
      <c r="W30" s="24"/>
      <c r="X30" s="24">
        <v>0</v>
      </c>
      <c r="Y30" s="25" t="s">
        <v>5</v>
      </c>
      <c r="Z30" s="24">
        <v>0</v>
      </c>
      <c r="AA30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78.53</v>
      </c>
      <c r="AB30" s="26" t="s">
        <v>406</v>
      </c>
      <c r="AC30" s="47" t="s">
        <v>176</v>
      </c>
      <c r="AD30" s="22" t="s">
        <v>176</v>
      </c>
      <c r="AE30" s="22" t="s">
        <v>374</v>
      </c>
      <c r="AF30" s="22" t="s">
        <v>375</v>
      </c>
    </row>
    <row r="31" spans="1:32" s="24" customFormat="1" x14ac:dyDescent="0.3">
      <c r="A31" s="55" t="s">
        <v>470</v>
      </c>
      <c r="B31" s="55" t="s">
        <v>563</v>
      </c>
      <c r="C31" s="21" t="s">
        <v>4</v>
      </c>
      <c r="D31" s="21" t="s">
        <v>36</v>
      </c>
      <c r="E31" s="22">
        <v>85.53</v>
      </c>
      <c r="F31" s="21" t="s">
        <v>91</v>
      </c>
      <c r="G31" s="23">
        <f>Tablo1[[#This Row],[100lük Sistemde Genel Ağırlıklı Not Ortalaması]]/2</f>
        <v>42.765000000000001</v>
      </c>
      <c r="H31" s="22">
        <v>70</v>
      </c>
      <c r="I31" s="24">
        <f>Tablo1[[#This Row],[Dil Seviyesi]]/2</f>
        <v>35</v>
      </c>
      <c r="J31" s="22" t="s">
        <v>5</v>
      </c>
      <c r="K31" s="24">
        <v>0</v>
      </c>
      <c r="L31" s="22" t="s">
        <v>5</v>
      </c>
      <c r="M31" s="24">
        <f t="shared" si="0"/>
        <v>0</v>
      </c>
      <c r="N31" s="22" t="s">
        <v>5</v>
      </c>
      <c r="O31" s="24">
        <v>0</v>
      </c>
      <c r="P31" s="22" t="s">
        <v>5</v>
      </c>
      <c r="Q31" s="24">
        <v>0</v>
      </c>
      <c r="R31" s="22" t="s">
        <v>5</v>
      </c>
      <c r="T31" s="22" t="s">
        <v>5</v>
      </c>
      <c r="U31" s="24">
        <v>0</v>
      </c>
      <c r="V31" s="24">
        <v>0</v>
      </c>
      <c r="X31" s="24">
        <v>0</v>
      </c>
      <c r="Y31" s="25" t="s">
        <v>5</v>
      </c>
      <c r="Z31" s="24">
        <v>0</v>
      </c>
      <c r="AA31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77.765000000000001</v>
      </c>
      <c r="AB31" s="26" t="s">
        <v>406</v>
      </c>
      <c r="AC31" s="47" t="s">
        <v>417</v>
      </c>
      <c r="AD31" s="22" t="s">
        <v>182</v>
      </c>
      <c r="AE31" s="22" t="s">
        <v>156</v>
      </c>
      <c r="AF31" s="22" t="s">
        <v>335</v>
      </c>
    </row>
    <row r="32" spans="1:32" s="24" customFormat="1" x14ac:dyDescent="0.3">
      <c r="A32" s="55" t="s">
        <v>487</v>
      </c>
      <c r="B32" s="55" t="s">
        <v>568</v>
      </c>
      <c r="C32" s="21" t="s">
        <v>55</v>
      </c>
      <c r="D32" s="21" t="s">
        <v>31</v>
      </c>
      <c r="E32" s="22">
        <v>83.43</v>
      </c>
      <c r="F32" s="21" t="s">
        <v>113</v>
      </c>
      <c r="G32" s="23">
        <f>Tablo1[[#This Row],[100lük Sistemde Genel Ağırlıklı Not Ortalaması]]/2</f>
        <v>41.715000000000003</v>
      </c>
      <c r="H32" s="22">
        <v>72</v>
      </c>
      <c r="I32" s="24">
        <f>Tablo1[[#This Row],[Dil Seviyesi]]/2</f>
        <v>36</v>
      </c>
      <c r="J32" s="22" t="s">
        <v>5</v>
      </c>
      <c r="K32" s="24">
        <v>0</v>
      </c>
      <c r="L32" s="22" t="s">
        <v>5</v>
      </c>
      <c r="M32" s="24">
        <f t="shared" si="0"/>
        <v>0</v>
      </c>
      <c r="N32" s="22" t="s">
        <v>5</v>
      </c>
      <c r="O32" s="24">
        <v>0</v>
      </c>
      <c r="P32" s="22" t="s">
        <v>5</v>
      </c>
      <c r="Q32" s="24">
        <v>0</v>
      </c>
      <c r="R32" s="22" t="s">
        <v>5</v>
      </c>
      <c r="T32" s="22" t="s">
        <v>5</v>
      </c>
      <c r="U32" s="24">
        <v>0</v>
      </c>
      <c r="V32" s="24">
        <v>0</v>
      </c>
      <c r="X32" s="24">
        <v>0</v>
      </c>
      <c r="Y32" s="25" t="s">
        <v>5</v>
      </c>
      <c r="Z32" s="24">
        <v>0</v>
      </c>
      <c r="AA32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77.715000000000003</v>
      </c>
      <c r="AB32" s="26" t="s">
        <v>408</v>
      </c>
      <c r="AC32" s="46" t="s">
        <v>412</v>
      </c>
      <c r="AD32" s="22" t="s">
        <v>195</v>
      </c>
      <c r="AE32" s="22" t="s">
        <v>273</v>
      </c>
      <c r="AF32" s="22" t="s">
        <v>343</v>
      </c>
    </row>
    <row r="33" spans="1:32" x14ac:dyDescent="0.3">
      <c r="A33" s="55" t="s">
        <v>501</v>
      </c>
      <c r="B33" s="55" t="s">
        <v>567</v>
      </c>
      <c r="C33" s="21" t="s">
        <v>8</v>
      </c>
      <c r="D33" s="21" t="s">
        <v>43</v>
      </c>
      <c r="E33" s="22">
        <v>67.099999999999994</v>
      </c>
      <c r="F33" s="21" t="s">
        <v>123</v>
      </c>
      <c r="G33" s="23">
        <f>Tablo1[[#This Row],[100lük Sistemde Genel Ağırlıklı Not Ortalaması]]/2</f>
        <v>33.549999999999997</v>
      </c>
      <c r="H33" s="22">
        <v>88</v>
      </c>
      <c r="I33" s="24">
        <f>Tablo1[[#This Row],[Dil Seviyesi]]/2</f>
        <v>44</v>
      </c>
      <c r="J33" s="22" t="s">
        <v>5</v>
      </c>
      <c r="K33" s="24">
        <v>0</v>
      </c>
      <c r="L33" s="22" t="s">
        <v>5</v>
      </c>
      <c r="M33" s="24">
        <f t="shared" si="0"/>
        <v>0</v>
      </c>
      <c r="N33" s="22" t="s">
        <v>5</v>
      </c>
      <c r="O33" s="24">
        <v>0</v>
      </c>
      <c r="P33" s="22" t="s">
        <v>5</v>
      </c>
      <c r="Q33" s="24">
        <v>0</v>
      </c>
      <c r="R33" s="22" t="s">
        <v>5</v>
      </c>
      <c r="S33" s="24"/>
      <c r="T33" s="22" t="s">
        <v>5</v>
      </c>
      <c r="U33" s="24">
        <v>0</v>
      </c>
      <c r="V33" s="24">
        <v>0</v>
      </c>
      <c r="W33" s="24"/>
      <c r="X33" s="24">
        <v>0</v>
      </c>
      <c r="Y33" s="25" t="s">
        <v>5</v>
      </c>
      <c r="Z33" s="24">
        <v>0</v>
      </c>
      <c r="AA33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77.55</v>
      </c>
      <c r="AB33" s="26" t="s">
        <v>406</v>
      </c>
      <c r="AC33" s="34" t="s">
        <v>382</v>
      </c>
      <c r="AD33" s="22" t="s">
        <v>374</v>
      </c>
      <c r="AE33" s="22" t="s">
        <v>382</v>
      </c>
      <c r="AF33" s="22" t="s">
        <v>176</v>
      </c>
    </row>
    <row r="34" spans="1:32" x14ac:dyDescent="0.3">
      <c r="A34" s="55" t="s">
        <v>542</v>
      </c>
      <c r="B34" s="55" t="s">
        <v>569</v>
      </c>
      <c r="C34" s="21" t="s">
        <v>54</v>
      </c>
      <c r="D34" s="21" t="s">
        <v>53</v>
      </c>
      <c r="E34" s="22">
        <v>87.86</v>
      </c>
      <c r="F34" s="21" t="s">
        <v>105</v>
      </c>
      <c r="G34" s="23">
        <f>Tablo1[[#This Row],[100lük Sistemde Genel Ağırlıklı Not Ortalaması]]/2</f>
        <v>43.93</v>
      </c>
      <c r="H34" s="22">
        <v>64</v>
      </c>
      <c r="I34" s="36">
        <f>Tablo1[[#This Row],[Dil Seviyesi]]/2</f>
        <v>32</v>
      </c>
      <c r="J34" s="22" t="s">
        <v>5</v>
      </c>
      <c r="K34" s="24">
        <v>0</v>
      </c>
      <c r="L34" s="22" t="s">
        <v>5</v>
      </c>
      <c r="M34" s="24">
        <f t="shared" ref="M34:M65" si="1">+O490</f>
        <v>0</v>
      </c>
      <c r="N34" s="22" t="s">
        <v>5</v>
      </c>
      <c r="O34" s="26">
        <v>0</v>
      </c>
      <c r="P34" s="22" t="s">
        <v>5</v>
      </c>
      <c r="Q34" s="24">
        <v>0</v>
      </c>
      <c r="R34" s="22" t="s">
        <v>5</v>
      </c>
      <c r="S34" s="24"/>
      <c r="T34" s="34" t="s">
        <v>5</v>
      </c>
      <c r="U34" s="26">
        <v>0</v>
      </c>
      <c r="V34" s="26">
        <v>0</v>
      </c>
      <c r="W34" s="26"/>
      <c r="X34" s="26">
        <v>0</v>
      </c>
      <c r="Y34" s="25" t="s">
        <v>5</v>
      </c>
      <c r="Z34" s="26">
        <v>0</v>
      </c>
      <c r="AA34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75.930000000000007</v>
      </c>
      <c r="AB34" s="26" t="s">
        <v>406</v>
      </c>
      <c r="AC34" s="47" t="s">
        <v>202</v>
      </c>
      <c r="AD34" s="22" t="s">
        <v>231</v>
      </c>
      <c r="AE34" s="22" t="s">
        <v>307</v>
      </c>
      <c r="AF34" s="22" t="s">
        <v>370</v>
      </c>
    </row>
    <row r="35" spans="1:32" x14ac:dyDescent="0.3">
      <c r="A35" s="55" t="s">
        <v>537</v>
      </c>
      <c r="B35" s="55" t="s">
        <v>556</v>
      </c>
      <c r="C35" s="21" t="s">
        <v>4</v>
      </c>
      <c r="D35" s="21" t="s">
        <v>404</v>
      </c>
      <c r="E35" s="22">
        <v>76.66</v>
      </c>
      <c r="F35" s="21" t="s">
        <v>61</v>
      </c>
      <c r="G35" s="23">
        <f>Tablo1[[#This Row],[100lük Sistemde Genel Ağırlıklı Not Ortalaması]]/2</f>
        <v>38.33</v>
      </c>
      <c r="H35" s="22">
        <v>74</v>
      </c>
      <c r="I35" s="26">
        <f>Tablo1[[#This Row],[Dil Seviyesi]]/2</f>
        <v>37</v>
      </c>
      <c r="J35" s="22" t="s">
        <v>5</v>
      </c>
      <c r="K35" s="26">
        <v>0</v>
      </c>
      <c r="L35" s="22" t="s">
        <v>5</v>
      </c>
      <c r="M35" s="26">
        <f t="shared" si="1"/>
        <v>0</v>
      </c>
      <c r="N35" s="22" t="s">
        <v>5</v>
      </c>
      <c r="O35" s="26">
        <v>0</v>
      </c>
      <c r="P35" s="22" t="s">
        <v>5</v>
      </c>
      <c r="Q35" s="26">
        <v>0</v>
      </c>
      <c r="R35" s="22" t="s">
        <v>5</v>
      </c>
      <c r="S35" s="24"/>
      <c r="T35" s="34" t="s">
        <v>5</v>
      </c>
      <c r="U35" s="26">
        <v>0</v>
      </c>
      <c r="V35" s="26">
        <v>0</v>
      </c>
      <c r="W35" s="26"/>
      <c r="X35" s="26">
        <v>0</v>
      </c>
      <c r="Y35" s="25" t="s">
        <v>5</v>
      </c>
      <c r="Z35" s="26">
        <v>0</v>
      </c>
      <c r="AA35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75.33</v>
      </c>
      <c r="AB35" s="26" t="s">
        <v>420</v>
      </c>
      <c r="AC35" s="34" t="s">
        <v>168</v>
      </c>
      <c r="AD35" s="22" t="s">
        <v>215</v>
      </c>
      <c r="AE35" s="22" t="s">
        <v>168</v>
      </c>
      <c r="AF35" s="22" t="s">
        <v>367</v>
      </c>
    </row>
    <row r="36" spans="1:32" s="24" customFormat="1" x14ac:dyDescent="0.3">
      <c r="A36" s="55" t="s">
        <v>540</v>
      </c>
      <c r="B36" s="55" t="s">
        <v>563</v>
      </c>
      <c r="C36" s="21" t="s">
        <v>7</v>
      </c>
      <c r="D36" s="21" t="s">
        <v>51</v>
      </c>
      <c r="E36" s="22">
        <v>95.56</v>
      </c>
      <c r="F36" s="21" t="s">
        <v>138</v>
      </c>
      <c r="G36" s="23">
        <f>Tablo1[[#This Row],[100lük Sistemde Genel Ağırlıklı Not Ortalaması]]/2</f>
        <v>47.78</v>
      </c>
      <c r="H36" s="22">
        <v>55</v>
      </c>
      <c r="I36" s="26">
        <f>Tablo1[[#This Row],[Dil Seviyesi]]/2</f>
        <v>27.5</v>
      </c>
      <c r="J36" s="22" t="s">
        <v>5</v>
      </c>
      <c r="K36" s="26">
        <v>0</v>
      </c>
      <c r="L36" s="22" t="s">
        <v>5</v>
      </c>
      <c r="M36" s="26">
        <f t="shared" si="1"/>
        <v>0</v>
      </c>
      <c r="N36" s="22" t="s">
        <v>5</v>
      </c>
      <c r="O36" s="26">
        <v>0</v>
      </c>
      <c r="P36" s="22" t="s">
        <v>5</v>
      </c>
      <c r="Q36" s="26">
        <v>0</v>
      </c>
      <c r="R36" s="22" t="s">
        <v>5</v>
      </c>
      <c r="T36" s="34" t="s">
        <v>5</v>
      </c>
      <c r="U36" s="26">
        <v>0</v>
      </c>
      <c r="V36" s="26">
        <v>0</v>
      </c>
      <c r="W36" s="26"/>
      <c r="X36" s="26">
        <v>0</v>
      </c>
      <c r="Y36" s="25" t="s">
        <v>5</v>
      </c>
      <c r="Z36" s="26">
        <v>0</v>
      </c>
      <c r="AA36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75.28</v>
      </c>
      <c r="AB36" s="26" t="s">
        <v>410</v>
      </c>
      <c r="AC36" s="47" t="s">
        <v>372</v>
      </c>
      <c r="AD36" s="22" t="s">
        <v>372</v>
      </c>
      <c r="AE36" s="22" t="s">
        <v>371</v>
      </c>
      <c r="AF36" s="22" t="s">
        <v>373</v>
      </c>
    </row>
    <row r="37" spans="1:32" x14ac:dyDescent="0.3">
      <c r="A37" s="55" t="s">
        <v>519</v>
      </c>
      <c r="B37" s="55" t="s">
        <v>554</v>
      </c>
      <c r="C37" s="21" t="s">
        <v>4</v>
      </c>
      <c r="D37" s="21" t="s">
        <v>29</v>
      </c>
      <c r="E37" s="22">
        <v>67.56</v>
      </c>
      <c r="F37" s="21" t="s">
        <v>132</v>
      </c>
      <c r="G37" s="23">
        <f>Tablo1[[#This Row],[100lük Sistemde Genel Ağırlıklı Not Ortalaması]]/2</f>
        <v>33.78</v>
      </c>
      <c r="H37" s="22">
        <v>82</v>
      </c>
      <c r="I37" s="24">
        <f>Tablo1[[#This Row],[Dil Seviyesi]]/2</f>
        <v>41</v>
      </c>
      <c r="J37" s="22" t="s">
        <v>5</v>
      </c>
      <c r="K37" s="24">
        <v>0</v>
      </c>
      <c r="L37" s="22" t="s">
        <v>5</v>
      </c>
      <c r="M37" s="24">
        <f t="shared" si="1"/>
        <v>0</v>
      </c>
      <c r="N37" s="22" t="s">
        <v>5</v>
      </c>
      <c r="O37" s="24">
        <v>0</v>
      </c>
      <c r="P37" s="22" t="s">
        <v>5</v>
      </c>
      <c r="Q37" s="24">
        <v>0</v>
      </c>
      <c r="R37" s="22" t="s">
        <v>5</v>
      </c>
      <c r="S37" s="24"/>
      <c r="T37" s="22" t="s">
        <v>5</v>
      </c>
      <c r="U37" s="24">
        <v>0</v>
      </c>
      <c r="V37" s="24">
        <v>0</v>
      </c>
      <c r="W37" s="24"/>
      <c r="X37" s="24">
        <v>0</v>
      </c>
      <c r="Y37" s="25" t="s">
        <v>5</v>
      </c>
      <c r="Z37" s="26">
        <v>0</v>
      </c>
      <c r="AA37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74.78</v>
      </c>
      <c r="AB37" s="26" t="s">
        <v>406</v>
      </c>
      <c r="AC37" s="47" t="s">
        <v>202</v>
      </c>
      <c r="AD37" s="22" t="s">
        <v>217</v>
      </c>
      <c r="AE37" s="22" t="s">
        <v>293</v>
      </c>
      <c r="AF37" s="22" t="s">
        <v>358</v>
      </c>
    </row>
    <row r="38" spans="1:32" x14ac:dyDescent="0.3">
      <c r="A38" s="55" t="s">
        <v>549</v>
      </c>
      <c r="B38" s="55" t="s">
        <v>562</v>
      </c>
      <c r="C38" s="21" t="s">
        <v>7</v>
      </c>
      <c r="D38" s="21" t="s">
        <v>52</v>
      </c>
      <c r="E38" s="22">
        <v>93.23</v>
      </c>
      <c r="F38" s="21" t="s">
        <v>115</v>
      </c>
      <c r="G38" s="23">
        <f>Tablo1[[#This Row],[100lük Sistemde Genel Ağırlıklı Not Ortalaması]]/2</f>
        <v>46.615000000000002</v>
      </c>
      <c r="H38" s="22">
        <v>56</v>
      </c>
      <c r="I38" s="36">
        <f>Tablo1[[#This Row],[Dil Seviyesi]]/2</f>
        <v>28</v>
      </c>
      <c r="J38" s="22" t="s">
        <v>5</v>
      </c>
      <c r="K38" s="24">
        <v>0</v>
      </c>
      <c r="L38" s="22" t="s">
        <v>5</v>
      </c>
      <c r="M38" s="24">
        <f t="shared" si="1"/>
        <v>0</v>
      </c>
      <c r="N38" s="22" t="s">
        <v>5</v>
      </c>
      <c r="O38" s="26">
        <v>0</v>
      </c>
      <c r="P38" s="22" t="s">
        <v>5</v>
      </c>
      <c r="Q38" s="24">
        <v>0</v>
      </c>
      <c r="R38" s="22" t="s">
        <v>5</v>
      </c>
      <c r="S38" s="24"/>
      <c r="T38" s="34" t="s">
        <v>5</v>
      </c>
      <c r="U38" s="26">
        <v>0</v>
      </c>
      <c r="V38" s="26">
        <v>0</v>
      </c>
      <c r="W38" s="26"/>
      <c r="X38" s="26">
        <v>0</v>
      </c>
      <c r="Y38" s="25" t="s">
        <v>5</v>
      </c>
      <c r="Z38" s="26">
        <v>0</v>
      </c>
      <c r="AA38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74.615000000000009</v>
      </c>
      <c r="AB38" s="26" t="s">
        <v>410</v>
      </c>
      <c r="AC38" s="34" t="s">
        <v>230</v>
      </c>
      <c r="AD38" s="22" t="s">
        <v>230</v>
      </c>
      <c r="AE38" s="22" t="s">
        <v>306</v>
      </c>
      <c r="AF38" s="22" t="s">
        <v>205</v>
      </c>
    </row>
    <row r="39" spans="1:32" x14ac:dyDescent="0.3">
      <c r="A39" s="55" t="s">
        <v>488</v>
      </c>
      <c r="B39" s="55" t="s">
        <v>559</v>
      </c>
      <c r="C39" s="21" t="s">
        <v>54</v>
      </c>
      <c r="D39" s="21" t="s">
        <v>45</v>
      </c>
      <c r="E39" s="22">
        <v>78.3</v>
      </c>
      <c r="F39" s="21" t="s">
        <v>84</v>
      </c>
      <c r="G39" s="23">
        <f>Tablo1[[#This Row],[100lük Sistemde Genel Ağırlıklı Not Ortalaması]]/2</f>
        <v>39.15</v>
      </c>
      <c r="H39" s="22">
        <v>70</v>
      </c>
      <c r="I39" s="24">
        <f>Tablo1[[#This Row],[Dil Seviyesi]]/2</f>
        <v>35</v>
      </c>
      <c r="J39" s="22" t="s">
        <v>5</v>
      </c>
      <c r="K39" s="24">
        <v>0</v>
      </c>
      <c r="L39" s="22" t="s">
        <v>5</v>
      </c>
      <c r="M39" s="24">
        <f t="shared" si="1"/>
        <v>0</v>
      </c>
      <c r="N39" s="22" t="s">
        <v>5</v>
      </c>
      <c r="O39" s="24">
        <v>0</v>
      </c>
      <c r="P39" s="22" t="s">
        <v>5</v>
      </c>
      <c r="Q39" s="24">
        <v>0</v>
      </c>
      <c r="R39" s="22" t="s">
        <v>5</v>
      </c>
      <c r="S39" s="24"/>
      <c r="T39" s="22" t="s">
        <v>5</v>
      </c>
      <c r="U39" s="24">
        <v>0</v>
      </c>
      <c r="V39" s="24">
        <v>0</v>
      </c>
      <c r="W39" s="24"/>
      <c r="X39" s="24">
        <v>0</v>
      </c>
      <c r="Y39" s="25" t="s">
        <v>5</v>
      </c>
      <c r="Z39" s="24">
        <v>0</v>
      </c>
      <c r="AA39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74.150000000000006</v>
      </c>
      <c r="AB39" s="26" t="s">
        <v>406</v>
      </c>
      <c r="AC39" s="34" t="s">
        <v>291</v>
      </c>
      <c r="AD39" s="22" t="s">
        <v>149</v>
      </c>
      <c r="AE39" s="22" t="s">
        <v>169</v>
      </c>
      <c r="AF39" s="22" t="s">
        <v>344</v>
      </c>
    </row>
    <row r="40" spans="1:32" x14ac:dyDescent="0.3">
      <c r="A40" s="55" t="s">
        <v>422</v>
      </c>
      <c r="B40" s="55" t="s">
        <v>551</v>
      </c>
      <c r="C40" s="21" t="s">
        <v>10</v>
      </c>
      <c r="D40" s="21" t="s">
        <v>403</v>
      </c>
      <c r="E40" s="22">
        <v>85.76</v>
      </c>
      <c r="F40" s="21" t="s">
        <v>58</v>
      </c>
      <c r="G40" s="23">
        <f>Tablo1[[#This Row],[100lük Sistemde Genel Ağırlıklı Not Ortalaması]]/2</f>
        <v>42.88</v>
      </c>
      <c r="H40" s="22">
        <v>82</v>
      </c>
      <c r="I40" s="24">
        <f>Tablo1[[#This Row],[Dil Seviyesi]]/2</f>
        <v>41</v>
      </c>
      <c r="J40" s="22" t="s">
        <v>5</v>
      </c>
      <c r="K40" s="24">
        <v>0</v>
      </c>
      <c r="L40" s="22" t="s">
        <v>5</v>
      </c>
      <c r="M40" s="24">
        <f t="shared" si="1"/>
        <v>0</v>
      </c>
      <c r="N40" s="22" t="s">
        <v>5</v>
      </c>
      <c r="O40" s="24">
        <v>0</v>
      </c>
      <c r="P40" s="22" t="s">
        <v>5</v>
      </c>
      <c r="Q40" s="24">
        <v>0</v>
      </c>
      <c r="R40" s="22" t="s">
        <v>6</v>
      </c>
      <c r="S40" s="24">
        <v>-10</v>
      </c>
      <c r="T40" s="22" t="s">
        <v>5</v>
      </c>
      <c r="U40" s="24">
        <v>0</v>
      </c>
      <c r="V40" s="24">
        <v>0</v>
      </c>
      <c r="W40" s="24"/>
      <c r="X40" s="24">
        <v>0</v>
      </c>
      <c r="Y40" s="25" t="s">
        <v>5</v>
      </c>
      <c r="Z40" s="24">
        <v>0</v>
      </c>
      <c r="AA40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73.88</v>
      </c>
      <c r="AB40" s="26" t="s">
        <v>406</v>
      </c>
      <c r="AC40" s="46" t="s">
        <v>140</v>
      </c>
      <c r="AD40" s="22" t="s">
        <v>140</v>
      </c>
      <c r="AE40" s="22" t="s">
        <v>9</v>
      </c>
      <c r="AF40" s="22" t="s">
        <v>9</v>
      </c>
    </row>
    <row r="41" spans="1:32" x14ac:dyDescent="0.3">
      <c r="A41" s="55" t="s">
        <v>467</v>
      </c>
      <c r="B41" s="55" t="s">
        <v>563</v>
      </c>
      <c r="C41" s="21" t="s">
        <v>4</v>
      </c>
      <c r="D41" s="21" t="s">
        <v>26</v>
      </c>
      <c r="E41" s="22">
        <v>73.400000000000006</v>
      </c>
      <c r="F41" s="21" t="s">
        <v>98</v>
      </c>
      <c r="G41" s="23">
        <f>Tablo1[[#This Row],[100lük Sistemde Genel Ağırlıklı Not Ortalaması]]/2</f>
        <v>36.700000000000003</v>
      </c>
      <c r="H41" s="22">
        <v>72</v>
      </c>
      <c r="I41" s="24">
        <f>Tablo1[[#This Row],[Dil Seviyesi]]/2</f>
        <v>36</v>
      </c>
      <c r="J41" s="22" t="s">
        <v>5</v>
      </c>
      <c r="K41" s="24">
        <v>0</v>
      </c>
      <c r="L41" s="22" t="s">
        <v>5</v>
      </c>
      <c r="M41" s="24">
        <f t="shared" si="1"/>
        <v>0</v>
      </c>
      <c r="N41" s="22" t="s">
        <v>5</v>
      </c>
      <c r="O41" s="24">
        <v>0</v>
      </c>
      <c r="P41" s="22" t="s">
        <v>5</v>
      </c>
      <c r="Q41" s="24">
        <v>0</v>
      </c>
      <c r="R41" s="22" t="s">
        <v>5</v>
      </c>
      <c r="S41" s="24"/>
      <c r="T41" s="22" t="s">
        <v>5</v>
      </c>
      <c r="U41" s="24">
        <v>0</v>
      </c>
      <c r="V41" s="24">
        <v>0</v>
      </c>
      <c r="W41" s="24"/>
      <c r="X41" s="24">
        <v>0</v>
      </c>
      <c r="Y41" s="25" t="s">
        <v>5</v>
      </c>
      <c r="Z41" s="24">
        <v>0</v>
      </c>
      <c r="AA41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72.7</v>
      </c>
      <c r="AB41" s="26" t="s">
        <v>420</v>
      </c>
      <c r="AC41" s="47" t="s">
        <v>180</v>
      </c>
      <c r="AD41" s="22" t="s">
        <v>180</v>
      </c>
      <c r="AE41" s="22" t="s">
        <v>215</v>
      </c>
      <c r="AF41" s="22" t="s">
        <v>141</v>
      </c>
    </row>
    <row r="42" spans="1:32" s="24" customFormat="1" x14ac:dyDescent="0.3">
      <c r="A42" s="55" t="s">
        <v>425</v>
      </c>
      <c r="B42" s="55" t="s">
        <v>554</v>
      </c>
      <c r="C42" s="21" t="s">
        <v>7</v>
      </c>
      <c r="D42" s="21" t="s">
        <v>28</v>
      </c>
      <c r="E42" s="22">
        <v>76.66</v>
      </c>
      <c r="F42" s="21" t="s">
        <v>61</v>
      </c>
      <c r="G42" s="23">
        <f>Tablo1[[#This Row],[100lük Sistemde Genel Ağırlıklı Not Ortalaması]]/2</f>
        <v>38.33</v>
      </c>
      <c r="H42" s="22">
        <v>78</v>
      </c>
      <c r="I42" s="24">
        <f>Tablo1[[#This Row],[Dil Seviyesi]]/2</f>
        <v>39</v>
      </c>
      <c r="J42" s="22" t="s">
        <v>5</v>
      </c>
      <c r="K42" s="24">
        <v>0</v>
      </c>
      <c r="L42" s="22" t="s">
        <v>5</v>
      </c>
      <c r="M42" s="24">
        <f t="shared" si="1"/>
        <v>0</v>
      </c>
      <c r="N42" s="22" t="s">
        <v>5</v>
      </c>
      <c r="O42" s="24">
        <v>0</v>
      </c>
      <c r="P42" s="22" t="s">
        <v>5</v>
      </c>
      <c r="Q42" s="24">
        <v>0</v>
      </c>
      <c r="R42" s="22" t="s">
        <v>5</v>
      </c>
      <c r="T42" s="22" t="s">
        <v>5</v>
      </c>
      <c r="U42" s="24">
        <v>0</v>
      </c>
      <c r="V42" s="24">
        <v>0</v>
      </c>
      <c r="W42" s="35">
        <v>45724</v>
      </c>
      <c r="X42" s="24">
        <v>-5</v>
      </c>
      <c r="Y42" s="25" t="s">
        <v>5</v>
      </c>
      <c r="Z42" s="24">
        <v>0</v>
      </c>
      <c r="AA42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72.33</v>
      </c>
      <c r="AB42" s="26" t="s">
        <v>410</v>
      </c>
      <c r="AC42" s="34" t="s">
        <v>371</v>
      </c>
      <c r="AD42" s="22" t="s">
        <v>371</v>
      </c>
      <c r="AE42" s="22" t="s">
        <v>372</v>
      </c>
      <c r="AF42" s="22" t="s">
        <v>373</v>
      </c>
    </row>
    <row r="43" spans="1:32" x14ac:dyDescent="0.3">
      <c r="A43" s="55" t="s">
        <v>497</v>
      </c>
      <c r="B43" s="55" t="s">
        <v>557</v>
      </c>
      <c r="C43" s="21" t="s">
        <v>4</v>
      </c>
      <c r="D43" s="21" t="s">
        <v>36</v>
      </c>
      <c r="E43" s="22">
        <v>88.33</v>
      </c>
      <c r="F43" s="21" t="s">
        <v>102</v>
      </c>
      <c r="G43" s="23">
        <f>Tablo1[[#This Row],[100lük Sistemde Genel Ağırlıklı Not Ortalaması]]/2</f>
        <v>44.164999999999999</v>
      </c>
      <c r="H43" s="22">
        <v>56</v>
      </c>
      <c r="I43" s="26">
        <f>Tablo1[[#This Row],[Dil Seviyesi]]/2</f>
        <v>28</v>
      </c>
      <c r="J43" s="22" t="s">
        <v>5</v>
      </c>
      <c r="K43" s="26">
        <v>0</v>
      </c>
      <c r="L43" s="22" t="s">
        <v>5</v>
      </c>
      <c r="M43" s="26">
        <f t="shared" si="1"/>
        <v>0</v>
      </c>
      <c r="N43" s="22" t="s">
        <v>5</v>
      </c>
      <c r="O43" s="26">
        <v>0</v>
      </c>
      <c r="P43" s="22" t="s">
        <v>5</v>
      </c>
      <c r="Q43" s="26">
        <v>0</v>
      </c>
      <c r="R43" s="22" t="s">
        <v>5</v>
      </c>
      <c r="S43" s="24"/>
      <c r="T43" s="22" t="s">
        <v>5</v>
      </c>
      <c r="U43" s="26">
        <v>0</v>
      </c>
      <c r="V43" s="26">
        <v>0</v>
      </c>
      <c r="W43" s="26"/>
      <c r="X43" s="26">
        <v>0</v>
      </c>
      <c r="Y43" s="25" t="s">
        <v>5</v>
      </c>
      <c r="Z43" s="26">
        <v>0</v>
      </c>
      <c r="AA43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72.164999999999992</v>
      </c>
      <c r="AB43" s="26" t="s">
        <v>406</v>
      </c>
      <c r="AC43" s="47" t="s">
        <v>200</v>
      </c>
      <c r="AD43" s="22" t="s">
        <v>200</v>
      </c>
      <c r="AE43" s="22" t="s">
        <v>278</v>
      </c>
      <c r="AF43" s="22" t="s">
        <v>335</v>
      </c>
    </row>
    <row r="44" spans="1:32" x14ac:dyDescent="0.3">
      <c r="A44" s="55" t="s">
        <v>548</v>
      </c>
      <c r="B44" s="55" t="s">
        <v>561</v>
      </c>
      <c r="C44" s="21" t="s">
        <v>8</v>
      </c>
      <c r="D44" s="21" t="s">
        <v>43</v>
      </c>
      <c r="E44" s="22">
        <v>78.06</v>
      </c>
      <c r="F44" s="21" t="s">
        <v>127</v>
      </c>
      <c r="G44" s="23">
        <f>Tablo1[[#This Row],[100lük Sistemde Genel Ağırlıklı Not Ortalaması]]/2</f>
        <v>39.03</v>
      </c>
      <c r="H44" s="22">
        <v>62</v>
      </c>
      <c r="I44" s="24">
        <f>Tablo1[[#This Row],[Dil Seviyesi]]/2</f>
        <v>31</v>
      </c>
      <c r="J44" s="22" t="s">
        <v>5</v>
      </c>
      <c r="K44" s="24">
        <v>0</v>
      </c>
      <c r="L44" s="22" t="s">
        <v>5</v>
      </c>
      <c r="M44" s="24">
        <f t="shared" si="1"/>
        <v>0</v>
      </c>
      <c r="N44" s="22" t="s">
        <v>5</v>
      </c>
      <c r="O44" s="24">
        <v>0</v>
      </c>
      <c r="P44" s="22" t="s">
        <v>5</v>
      </c>
      <c r="Q44" s="24">
        <v>0</v>
      </c>
      <c r="R44" s="22" t="s">
        <v>5</v>
      </c>
      <c r="S44" s="24"/>
      <c r="T44" s="22" t="s">
        <v>5</v>
      </c>
      <c r="U44" s="24">
        <v>0</v>
      </c>
      <c r="V44" s="24">
        <v>0</v>
      </c>
      <c r="W44" s="24"/>
      <c r="X44" s="24">
        <v>0</v>
      </c>
      <c r="Y44" s="25" t="s">
        <v>5</v>
      </c>
      <c r="Z44" s="24">
        <v>0</v>
      </c>
      <c r="AA44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70.03</v>
      </c>
      <c r="AB44" s="26" t="s">
        <v>420</v>
      </c>
      <c r="AC44" s="34" t="s">
        <v>353</v>
      </c>
      <c r="AD44" s="22" t="s">
        <v>211</v>
      </c>
      <c r="AE44" s="22" t="s">
        <v>287</v>
      </c>
      <c r="AF44" s="22" t="s">
        <v>353</v>
      </c>
    </row>
    <row r="45" spans="1:32" x14ac:dyDescent="0.3">
      <c r="A45" s="55" t="s">
        <v>499</v>
      </c>
      <c r="B45" s="55" t="s">
        <v>557</v>
      </c>
      <c r="C45" s="21" t="s">
        <v>57</v>
      </c>
      <c r="D45" s="21" t="s">
        <v>46</v>
      </c>
      <c r="E45" s="22">
        <v>70.599999999999994</v>
      </c>
      <c r="F45" s="21" t="s">
        <v>121</v>
      </c>
      <c r="G45" s="23">
        <f>Tablo1[[#This Row],[100lük Sistemde Genel Ağırlıklı Not Ortalaması]]/2</f>
        <v>35.299999999999997</v>
      </c>
      <c r="H45" s="22">
        <v>68</v>
      </c>
      <c r="I45" s="24">
        <f>Tablo1[[#This Row],[Dil Seviyesi]]/2</f>
        <v>34</v>
      </c>
      <c r="J45" s="22" t="s">
        <v>5</v>
      </c>
      <c r="K45" s="24">
        <v>0</v>
      </c>
      <c r="L45" s="22" t="s">
        <v>5</v>
      </c>
      <c r="M45" s="24">
        <f t="shared" si="1"/>
        <v>0</v>
      </c>
      <c r="N45" s="22" t="s">
        <v>5</v>
      </c>
      <c r="O45" s="24">
        <v>0</v>
      </c>
      <c r="P45" s="22" t="s">
        <v>5</v>
      </c>
      <c r="Q45" s="24">
        <v>0</v>
      </c>
      <c r="R45" s="22" t="s">
        <v>5</v>
      </c>
      <c r="S45" s="24"/>
      <c r="T45" s="22" t="s">
        <v>5</v>
      </c>
      <c r="U45" s="24">
        <v>0</v>
      </c>
      <c r="V45" s="24">
        <v>0</v>
      </c>
      <c r="W45" s="24"/>
      <c r="X45" s="24">
        <v>0</v>
      </c>
      <c r="Y45" s="25" t="s">
        <v>5</v>
      </c>
      <c r="Z45" s="24">
        <v>0</v>
      </c>
      <c r="AA45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69.3</v>
      </c>
      <c r="AB45" s="26" t="s">
        <v>406</v>
      </c>
      <c r="AC45" s="47" t="s">
        <v>259</v>
      </c>
      <c r="AD45" s="22" t="s">
        <v>201</v>
      </c>
      <c r="AE45" s="22" t="s">
        <v>9</v>
      </c>
      <c r="AF45" s="22" t="s">
        <v>9</v>
      </c>
    </row>
    <row r="46" spans="1:32" x14ac:dyDescent="0.3">
      <c r="A46" s="55" t="s">
        <v>438</v>
      </c>
      <c r="B46" s="55" t="s">
        <v>557</v>
      </c>
      <c r="C46" s="21" t="s">
        <v>10</v>
      </c>
      <c r="D46" s="21" t="s">
        <v>403</v>
      </c>
      <c r="E46" s="22">
        <v>66.400000000000006</v>
      </c>
      <c r="F46" s="21" t="s">
        <v>77</v>
      </c>
      <c r="G46" s="23">
        <f>Tablo1[[#This Row],[100lük Sistemde Genel Ağırlıklı Not Ortalaması]]/2</f>
        <v>33.200000000000003</v>
      </c>
      <c r="H46" s="22">
        <v>72</v>
      </c>
      <c r="I46" s="24">
        <f>Tablo1[[#This Row],[Dil Seviyesi]]/2</f>
        <v>36</v>
      </c>
      <c r="J46" s="22" t="s">
        <v>5</v>
      </c>
      <c r="K46" s="24">
        <v>0</v>
      </c>
      <c r="L46" s="22" t="s">
        <v>5</v>
      </c>
      <c r="M46" s="24">
        <f t="shared" si="1"/>
        <v>0</v>
      </c>
      <c r="N46" s="22" t="s">
        <v>5</v>
      </c>
      <c r="O46" s="24">
        <v>0</v>
      </c>
      <c r="P46" s="22" t="s">
        <v>5</v>
      </c>
      <c r="Q46" s="24">
        <v>0</v>
      </c>
      <c r="R46" s="22" t="s">
        <v>5</v>
      </c>
      <c r="S46" s="24"/>
      <c r="T46" s="22" t="s">
        <v>5</v>
      </c>
      <c r="U46" s="24">
        <v>0</v>
      </c>
      <c r="V46" s="24">
        <v>0</v>
      </c>
      <c r="W46" s="24"/>
      <c r="X46" s="24">
        <v>0</v>
      </c>
      <c r="Y46" s="25" t="s">
        <v>5</v>
      </c>
      <c r="Z46" s="24">
        <v>0</v>
      </c>
      <c r="AA46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69.2</v>
      </c>
      <c r="AB46" s="26" t="s">
        <v>406</v>
      </c>
      <c r="AC46" s="47" t="s">
        <v>140</v>
      </c>
      <c r="AD46" s="22" t="s">
        <v>140</v>
      </c>
      <c r="AE46" s="22" t="s">
        <v>9</v>
      </c>
      <c r="AF46" s="22" t="s">
        <v>9</v>
      </c>
    </row>
    <row r="47" spans="1:32" x14ac:dyDescent="0.3">
      <c r="A47" s="55" t="s">
        <v>541</v>
      </c>
      <c r="B47" s="55" t="s">
        <v>552</v>
      </c>
      <c r="C47" s="21" t="s">
        <v>54</v>
      </c>
      <c r="D47" s="21" t="s">
        <v>402</v>
      </c>
      <c r="E47" s="22">
        <v>62.43</v>
      </c>
      <c r="F47" s="21" t="s">
        <v>139</v>
      </c>
      <c r="G47" s="23">
        <f>Tablo1[[#This Row],[100lük Sistemde Genel Ağırlıklı Not Ortalaması]]/2</f>
        <v>31.215</v>
      </c>
      <c r="H47" s="22">
        <v>74</v>
      </c>
      <c r="I47" s="26">
        <f>Tablo1[[#This Row],[Dil Seviyesi]]/2</f>
        <v>37</v>
      </c>
      <c r="J47" s="22" t="s">
        <v>5</v>
      </c>
      <c r="K47" s="26">
        <v>0</v>
      </c>
      <c r="L47" s="22" t="s">
        <v>5</v>
      </c>
      <c r="M47" s="26">
        <f t="shared" si="1"/>
        <v>0</v>
      </c>
      <c r="N47" s="22" t="s">
        <v>5</v>
      </c>
      <c r="O47" s="26">
        <v>0</v>
      </c>
      <c r="P47" s="22" t="s">
        <v>5</v>
      </c>
      <c r="Q47" s="26">
        <v>0</v>
      </c>
      <c r="R47" s="22" t="s">
        <v>5</v>
      </c>
      <c r="S47" s="24"/>
      <c r="T47" s="34" t="s">
        <v>5</v>
      </c>
      <c r="U47" s="26">
        <v>0</v>
      </c>
      <c r="V47" s="26">
        <v>0</v>
      </c>
      <c r="W47" s="26"/>
      <c r="X47" s="26">
        <v>0</v>
      </c>
      <c r="Y47" s="25" t="s">
        <v>5</v>
      </c>
      <c r="Z47" s="26">
        <v>0</v>
      </c>
      <c r="AA47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68.215000000000003</v>
      </c>
      <c r="AB47" s="26" t="s">
        <v>420</v>
      </c>
      <c r="AC47" s="34" t="s">
        <v>305</v>
      </c>
      <c r="AD47" s="22" t="s">
        <v>229</v>
      </c>
      <c r="AE47" s="22" t="s">
        <v>305</v>
      </c>
      <c r="AF47" s="22" t="s">
        <v>369</v>
      </c>
    </row>
    <row r="48" spans="1:32" x14ac:dyDescent="0.3">
      <c r="A48" s="55" t="s">
        <v>476</v>
      </c>
      <c r="B48" s="55" t="s">
        <v>561</v>
      </c>
      <c r="C48" s="21" t="s">
        <v>4</v>
      </c>
      <c r="D48" s="21" t="s">
        <v>33</v>
      </c>
      <c r="E48" s="22">
        <v>61.5</v>
      </c>
      <c r="F48" s="21" t="s">
        <v>107</v>
      </c>
      <c r="G48" s="23">
        <f>Tablo1[[#This Row],[100lük Sistemde Genel Ağırlıklı Not Ortalaması]]/2</f>
        <v>30.75</v>
      </c>
      <c r="H48" s="22">
        <v>74</v>
      </c>
      <c r="I48" s="24">
        <f>Tablo1[[#This Row],[Dil Seviyesi]]/2</f>
        <v>37</v>
      </c>
      <c r="J48" s="22" t="s">
        <v>5</v>
      </c>
      <c r="K48" s="24">
        <v>0</v>
      </c>
      <c r="L48" s="22" t="s">
        <v>5</v>
      </c>
      <c r="M48" s="24">
        <f t="shared" si="1"/>
        <v>0</v>
      </c>
      <c r="N48" s="22" t="s">
        <v>5</v>
      </c>
      <c r="O48" s="24">
        <v>0</v>
      </c>
      <c r="P48" s="22" t="s">
        <v>5</v>
      </c>
      <c r="Q48" s="24">
        <v>0</v>
      </c>
      <c r="R48" s="22" t="s">
        <v>5</v>
      </c>
      <c r="S48" s="24"/>
      <c r="T48" s="22" t="s">
        <v>5</v>
      </c>
      <c r="U48" s="24">
        <v>0</v>
      </c>
      <c r="V48" s="24">
        <v>0</v>
      </c>
      <c r="W48" s="24"/>
      <c r="X48" s="24">
        <v>0</v>
      </c>
      <c r="Y48" s="25" t="s">
        <v>5</v>
      </c>
      <c r="Z48" s="24">
        <v>0</v>
      </c>
      <c r="AA48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67.75</v>
      </c>
      <c r="AB48" s="26" t="s">
        <v>406</v>
      </c>
      <c r="AC48" s="34" t="s">
        <v>188</v>
      </c>
      <c r="AD48" s="22" t="s">
        <v>188</v>
      </c>
      <c r="AE48" s="22" t="s">
        <v>269</v>
      </c>
      <c r="AF48" s="22" t="s">
        <v>310</v>
      </c>
    </row>
    <row r="49" spans="1:32" x14ac:dyDescent="0.3">
      <c r="A49" s="55" t="s">
        <v>477</v>
      </c>
      <c r="B49" s="55" t="s">
        <v>562</v>
      </c>
      <c r="C49" s="21" t="s">
        <v>54</v>
      </c>
      <c r="D49" s="21" t="s">
        <v>402</v>
      </c>
      <c r="E49" s="22">
        <v>61.03</v>
      </c>
      <c r="F49" s="21" t="s">
        <v>79</v>
      </c>
      <c r="G49" s="23">
        <f>Tablo1[[#This Row],[100lük Sistemde Genel Ağırlıklı Not Ortalaması]]/2</f>
        <v>30.515000000000001</v>
      </c>
      <c r="H49" s="22">
        <v>74</v>
      </c>
      <c r="I49" s="24">
        <f>Tablo1[[#This Row],[Dil Seviyesi]]/2</f>
        <v>37</v>
      </c>
      <c r="J49" s="22" t="s">
        <v>5</v>
      </c>
      <c r="K49" s="24">
        <v>0</v>
      </c>
      <c r="L49" s="22" t="s">
        <v>5</v>
      </c>
      <c r="M49" s="24">
        <f t="shared" si="1"/>
        <v>0</v>
      </c>
      <c r="N49" s="22" t="s">
        <v>5</v>
      </c>
      <c r="O49" s="24">
        <v>0</v>
      </c>
      <c r="P49" s="22" t="s">
        <v>5</v>
      </c>
      <c r="Q49" s="24">
        <v>0</v>
      </c>
      <c r="R49" s="22" t="s">
        <v>5</v>
      </c>
      <c r="S49" s="24"/>
      <c r="T49" s="22" t="s">
        <v>5</v>
      </c>
      <c r="U49" s="24">
        <v>0</v>
      </c>
      <c r="V49" s="24">
        <v>0</v>
      </c>
      <c r="W49" s="24"/>
      <c r="X49" s="24">
        <v>0</v>
      </c>
      <c r="Y49" s="25" t="s">
        <v>5</v>
      </c>
      <c r="Z49" s="24">
        <v>0</v>
      </c>
      <c r="AA49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67.515000000000001</v>
      </c>
      <c r="AB49" s="26" t="s">
        <v>420</v>
      </c>
      <c r="AC49" s="34" t="s">
        <v>160</v>
      </c>
      <c r="AD49" s="22" t="s">
        <v>160</v>
      </c>
      <c r="AE49" s="22" t="s">
        <v>244</v>
      </c>
      <c r="AF49" s="22" t="s">
        <v>321</v>
      </c>
    </row>
    <row r="50" spans="1:32" x14ac:dyDescent="0.3">
      <c r="A50" s="55" t="s">
        <v>529</v>
      </c>
      <c r="B50" s="55" t="s">
        <v>554</v>
      </c>
      <c r="C50" s="21" t="s">
        <v>4</v>
      </c>
      <c r="D50" s="21" t="s">
        <v>29</v>
      </c>
      <c r="E50" s="22">
        <v>58.7</v>
      </c>
      <c r="F50" s="21" t="s">
        <v>69</v>
      </c>
      <c r="G50" s="23">
        <f>Tablo1[[#This Row],[100lük Sistemde Genel Ağırlıklı Not Ortalaması]]/2</f>
        <v>29.35</v>
      </c>
      <c r="H50" s="22">
        <v>76</v>
      </c>
      <c r="I50" s="26">
        <f>Tablo1[[#This Row],[Dil Seviyesi]]/2</f>
        <v>38</v>
      </c>
      <c r="J50" s="22" t="s">
        <v>5</v>
      </c>
      <c r="K50" s="26">
        <v>0</v>
      </c>
      <c r="L50" s="22" t="s">
        <v>5</v>
      </c>
      <c r="M50" s="26">
        <f t="shared" si="1"/>
        <v>0</v>
      </c>
      <c r="N50" s="22" t="s">
        <v>5</v>
      </c>
      <c r="O50" s="26">
        <v>0</v>
      </c>
      <c r="P50" s="22" t="s">
        <v>5</v>
      </c>
      <c r="Q50" s="26">
        <v>0</v>
      </c>
      <c r="R50" s="22" t="s">
        <v>5</v>
      </c>
      <c r="S50" s="24"/>
      <c r="T50" s="22" t="s">
        <v>5</v>
      </c>
      <c r="U50" s="26">
        <v>0</v>
      </c>
      <c r="V50" s="26">
        <v>0</v>
      </c>
      <c r="W50" s="26"/>
      <c r="X50" s="26">
        <v>0</v>
      </c>
      <c r="Y50" s="25" t="s">
        <v>5</v>
      </c>
      <c r="Z50" s="26">
        <v>0</v>
      </c>
      <c r="AA50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67.349999999999994</v>
      </c>
      <c r="AB50" s="26" t="s">
        <v>406</v>
      </c>
      <c r="AC50" s="47" t="s">
        <v>299</v>
      </c>
      <c r="AD50" s="22" t="s">
        <v>223</v>
      </c>
      <c r="AE50" s="22" t="s">
        <v>297</v>
      </c>
      <c r="AF50" s="22" t="s">
        <v>362</v>
      </c>
    </row>
    <row r="51" spans="1:32" x14ac:dyDescent="0.3">
      <c r="A51" s="55" t="s">
        <v>510</v>
      </c>
      <c r="B51" s="55" t="s">
        <v>556</v>
      </c>
      <c r="C51" s="21" t="s">
        <v>55</v>
      </c>
      <c r="D51" s="21" t="s">
        <v>38</v>
      </c>
      <c r="E51" s="22">
        <v>65.459999999999994</v>
      </c>
      <c r="F51" s="21" t="s">
        <v>86</v>
      </c>
      <c r="G51" s="23">
        <f>Tablo1[[#This Row],[100lük Sistemde Genel Ağırlıklı Not Ortalaması]]/2</f>
        <v>32.729999999999997</v>
      </c>
      <c r="H51" s="22">
        <v>68</v>
      </c>
      <c r="I51" s="24">
        <f>Tablo1[[#This Row],[Dil Seviyesi]]/2</f>
        <v>34</v>
      </c>
      <c r="J51" s="22" t="s">
        <v>5</v>
      </c>
      <c r="K51" s="24">
        <v>0</v>
      </c>
      <c r="L51" s="22" t="s">
        <v>5</v>
      </c>
      <c r="M51" s="24">
        <f t="shared" si="1"/>
        <v>0</v>
      </c>
      <c r="N51" s="22" t="s">
        <v>5</v>
      </c>
      <c r="O51" s="24">
        <v>0</v>
      </c>
      <c r="P51" s="22" t="s">
        <v>5</v>
      </c>
      <c r="Q51" s="24">
        <v>0</v>
      </c>
      <c r="R51" s="22" t="s">
        <v>5</v>
      </c>
      <c r="S51" s="24"/>
      <c r="T51" s="22" t="s">
        <v>5</v>
      </c>
      <c r="U51" s="24">
        <v>0</v>
      </c>
      <c r="V51" s="24">
        <v>0</v>
      </c>
      <c r="W51" s="24"/>
      <c r="X51" s="24">
        <v>0</v>
      </c>
      <c r="Y51" s="25" t="s">
        <v>5</v>
      </c>
      <c r="Z51" s="24">
        <v>0</v>
      </c>
      <c r="AA51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66.72999999999999</v>
      </c>
      <c r="AB51" s="26" t="s">
        <v>406</v>
      </c>
      <c r="AC51" s="47" t="s">
        <v>413</v>
      </c>
      <c r="AD51" s="22" t="s">
        <v>209</v>
      </c>
      <c r="AE51" s="22" t="s">
        <v>285</v>
      </c>
      <c r="AF51" s="22" t="s">
        <v>351</v>
      </c>
    </row>
    <row r="52" spans="1:32" x14ac:dyDescent="0.3">
      <c r="A52" s="55" t="s">
        <v>466</v>
      </c>
      <c r="B52" s="55" t="s">
        <v>560</v>
      </c>
      <c r="C52" s="21" t="s">
        <v>54</v>
      </c>
      <c r="D52" s="21" t="s">
        <v>402</v>
      </c>
      <c r="E52" s="22">
        <v>68.959999999999994</v>
      </c>
      <c r="F52" s="21" t="s">
        <v>97</v>
      </c>
      <c r="G52" s="23">
        <f>Tablo1[[#This Row],[100lük Sistemde Genel Ağırlıklı Not Ortalaması]]/2</f>
        <v>34.479999999999997</v>
      </c>
      <c r="H52" s="22">
        <v>72</v>
      </c>
      <c r="I52" s="24">
        <f>Tablo1[[#This Row],[Dil Seviyesi]]/2</f>
        <v>36</v>
      </c>
      <c r="J52" s="22" t="s">
        <v>5</v>
      </c>
      <c r="K52" s="24">
        <v>0</v>
      </c>
      <c r="L52" s="22" t="s">
        <v>5</v>
      </c>
      <c r="M52" s="24">
        <f t="shared" si="1"/>
        <v>0</v>
      </c>
      <c r="N52" s="22" t="s">
        <v>5</v>
      </c>
      <c r="O52" s="24">
        <v>0</v>
      </c>
      <c r="P52" s="22" t="s">
        <v>5</v>
      </c>
      <c r="Q52" s="24">
        <v>0</v>
      </c>
      <c r="R52" s="22" t="s">
        <v>5</v>
      </c>
      <c r="S52" s="24"/>
      <c r="T52" s="22" t="s">
        <v>5</v>
      </c>
      <c r="U52" s="24">
        <v>0</v>
      </c>
      <c r="V52" s="24">
        <v>0</v>
      </c>
      <c r="W52" s="35">
        <v>45591</v>
      </c>
      <c r="X52" s="24">
        <v>-5</v>
      </c>
      <c r="Y52" s="25" t="s">
        <v>5</v>
      </c>
      <c r="Z52" s="24">
        <v>0</v>
      </c>
      <c r="AA52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65.47999999999999</v>
      </c>
      <c r="AB52" s="26" t="s">
        <v>420</v>
      </c>
      <c r="AC52" s="34" t="s">
        <v>261</v>
      </c>
      <c r="AD52" s="22" t="s">
        <v>179</v>
      </c>
      <c r="AE52" s="22" t="s">
        <v>261</v>
      </c>
      <c r="AF52" s="22" t="s">
        <v>333</v>
      </c>
    </row>
    <row r="53" spans="1:32" s="24" customFormat="1" x14ac:dyDescent="0.3">
      <c r="A53" s="55" t="s">
        <v>448</v>
      </c>
      <c r="B53" s="55" t="s">
        <v>562</v>
      </c>
      <c r="C53" s="21" t="s">
        <v>4</v>
      </c>
      <c r="D53" s="21" t="s">
        <v>39</v>
      </c>
      <c r="E53" s="22">
        <v>60.8</v>
      </c>
      <c r="F53" s="21" t="s">
        <v>85</v>
      </c>
      <c r="G53" s="23">
        <f>Tablo1[[#This Row],[100lük Sistemde Genel Ağırlıklı Not Ortalaması]]/2</f>
        <v>30.4</v>
      </c>
      <c r="H53" s="22">
        <v>68</v>
      </c>
      <c r="I53" s="24">
        <f>Tablo1[[#This Row],[Dil Seviyesi]]/2</f>
        <v>34</v>
      </c>
      <c r="J53" s="22" t="s">
        <v>5</v>
      </c>
      <c r="K53" s="24">
        <v>0</v>
      </c>
      <c r="L53" s="22" t="s">
        <v>5</v>
      </c>
      <c r="M53" s="24">
        <f t="shared" si="1"/>
        <v>0</v>
      </c>
      <c r="N53" s="22" t="s">
        <v>5</v>
      </c>
      <c r="O53" s="24">
        <v>0</v>
      </c>
      <c r="P53" s="22" t="s">
        <v>5</v>
      </c>
      <c r="Q53" s="24">
        <v>0</v>
      </c>
      <c r="R53" s="22" t="s">
        <v>5</v>
      </c>
      <c r="T53" s="22" t="s">
        <v>5</v>
      </c>
      <c r="U53" s="24">
        <v>0</v>
      </c>
      <c r="V53" s="24">
        <v>0</v>
      </c>
      <c r="X53" s="24">
        <v>0</v>
      </c>
      <c r="Y53" s="25" t="s">
        <v>5</v>
      </c>
      <c r="Z53" s="24">
        <v>0</v>
      </c>
      <c r="AA53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64.400000000000006</v>
      </c>
      <c r="AB53" s="26" t="s">
        <v>406</v>
      </c>
      <c r="AC53" s="47" t="s">
        <v>164</v>
      </c>
      <c r="AD53" s="22" t="s">
        <v>164</v>
      </c>
      <c r="AE53" s="22" t="s">
        <v>246</v>
      </c>
      <c r="AF53" s="22" t="s">
        <v>325</v>
      </c>
    </row>
    <row r="54" spans="1:32" s="24" customFormat="1" x14ac:dyDescent="0.3">
      <c r="A54" s="55" t="s">
        <v>460</v>
      </c>
      <c r="B54" s="55" t="s">
        <v>561</v>
      </c>
      <c r="C54" s="21" t="s">
        <v>54</v>
      </c>
      <c r="D54" s="21" t="s">
        <v>27</v>
      </c>
      <c r="E54" s="22">
        <v>71.760000000000005</v>
      </c>
      <c r="F54" s="21" t="s">
        <v>93</v>
      </c>
      <c r="G54" s="23">
        <f>Tablo1[[#This Row],[100lük Sistemde Genel Ağırlıklı Not Ortalaması]]/2</f>
        <v>35.880000000000003</v>
      </c>
      <c r="H54" s="22">
        <v>76</v>
      </c>
      <c r="I54" s="24">
        <f>Tablo1[[#This Row],[Dil Seviyesi]]/2</f>
        <v>38</v>
      </c>
      <c r="J54" s="22" t="s">
        <v>5</v>
      </c>
      <c r="K54" s="24">
        <v>0</v>
      </c>
      <c r="L54" s="22" t="s">
        <v>5</v>
      </c>
      <c r="M54" s="24">
        <f t="shared" si="1"/>
        <v>0</v>
      </c>
      <c r="N54" s="22" t="s">
        <v>5</v>
      </c>
      <c r="O54" s="24">
        <v>0</v>
      </c>
      <c r="P54" s="22" t="s">
        <v>5</v>
      </c>
      <c r="Q54" s="24">
        <v>0</v>
      </c>
      <c r="R54" s="22" t="s">
        <v>6</v>
      </c>
      <c r="S54" s="24">
        <v>-10</v>
      </c>
      <c r="T54" s="22" t="s">
        <v>5</v>
      </c>
      <c r="U54" s="24">
        <v>0</v>
      </c>
      <c r="V54" s="24">
        <v>0</v>
      </c>
      <c r="X54" s="24">
        <v>0</v>
      </c>
      <c r="Y54" s="25" t="s">
        <v>5</v>
      </c>
      <c r="Z54" s="24">
        <v>0</v>
      </c>
      <c r="AA54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63.879999999999995</v>
      </c>
      <c r="AB54" s="26" t="s">
        <v>420</v>
      </c>
      <c r="AC54" s="46" t="s">
        <v>255</v>
      </c>
      <c r="AD54" s="22" t="s">
        <v>172</v>
      </c>
      <c r="AE54" s="22" t="s">
        <v>255</v>
      </c>
      <c r="AF54" s="22" t="s">
        <v>280</v>
      </c>
    </row>
    <row r="55" spans="1:32" s="7" customFormat="1" x14ac:dyDescent="0.3">
      <c r="A55" s="55" t="s">
        <v>524</v>
      </c>
      <c r="B55" s="55" t="s">
        <v>568</v>
      </c>
      <c r="C55" s="21" t="s">
        <v>4</v>
      </c>
      <c r="D55" s="21" t="s">
        <v>39</v>
      </c>
      <c r="E55" s="22">
        <v>70.83</v>
      </c>
      <c r="F55" s="21" t="s">
        <v>94</v>
      </c>
      <c r="G55" s="23">
        <f>Tablo1[[#This Row],[100lük Sistemde Genel Ağırlıklı Not Ortalaması]]/2</f>
        <v>35.414999999999999</v>
      </c>
      <c r="H55" s="22">
        <v>56</v>
      </c>
      <c r="I55" s="26">
        <f>Tablo1[[#This Row],[Dil Seviyesi]]/2</f>
        <v>28</v>
      </c>
      <c r="J55" s="22" t="s">
        <v>5</v>
      </c>
      <c r="K55" s="26">
        <v>0</v>
      </c>
      <c r="L55" s="22" t="s">
        <v>5</v>
      </c>
      <c r="M55" s="26">
        <f t="shared" si="1"/>
        <v>0</v>
      </c>
      <c r="N55" s="22" t="s">
        <v>5</v>
      </c>
      <c r="O55" s="26">
        <v>0</v>
      </c>
      <c r="P55" s="22" t="s">
        <v>5</v>
      </c>
      <c r="Q55" s="26">
        <v>0</v>
      </c>
      <c r="R55" s="22" t="s">
        <v>5</v>
      </c>
      <c r="S55" s="24"/>
      <c r="T55" s="22" t="s">
        <v>5</v>
      </c>
      <c r="U55" s="26">
        <v>0</v>
      </c>
      <c r="V55" s="26">
        <v>0</v>
      </c>
      <c r="W55" s="26"/>
      <c r="X55" s="26">
        <v>0</v>
      </c>
      <c r="Y55" s="25" t="s">
        <v>5</v>
      </c>
      <c r="Z55" s="26">
        <v>0</v>
      </c>
      <c r="AA55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63.414999999999999</v>
      </c>
      <c r="AB55" s="26" t="s">
        <v>420</v>
      </c>
      <c r="AC55" s="47" t="s">
        <v>220</v>
      </c>
      <c r="AD55" s="22" t="s">
        <v>220</v>
      </c>
      <c r="AE55" s="22" t="s">
        <v>295</v>
      </c>
      <c r="AF55" s="22" t="s">
        <v>360</v>
      </c>
    </row>
    <row r="56" spans="1:32" s="31" customFormat="1" x14ac:dyDescent="0.3">
      <c r="A56" s="55" t="s">
        <v>527</v>
      </c>
      <c r="B56" s="55" t="s">
        <v>562</v>
      </c>
      <c r="C56" s="21" t="s">
        <v>4</v>
      </c>
      <c r="D56" s="21" t="s">
        <v>405</v>
      </c>
      <c r="E56" s="22">
        <v>60.8</v>
      </c>
      <c r="F56" s="21" t="s">
        <v>85</v>
      </c>
      <c r="G56" s="23">
        <f>Tablo1[[#This Row],[100lük Sistemde Genel Ağırlıklı Not Ortalaması]]/2</f>
        <v>30.4</v>
      </c>
      <c r="H56" s="22">
        <v>66</v>
      </c>
      <c r="I56" s="26">
        <f>Tablo1[[#This Row],[Dil Seviyesi]]/2</f>
        <v>33</v>
      </c>
      <c r="J56" s="22" t="s">
        <v>5</v>
      </c>
      <c r="K56" s="26">
        <v>0</v>
      </c>
      <c r="L56" s="22" t="s">
        <v>5</v>
      </c>
      <c r="M56" s="26">
        <f t="shared" si="1"/>
        <v>0</v>
      </c>
      <c r="N56" s="22" t="s">
        <v>5</v>
      </c>
      <c r="O56" s="26">
        <v>0</v>
      </c>
      <c r="P56" s="22" t="s">
        <v>5</v>
      </c>
      <c r="Q56" s="26">
        <v>0</v>
      </c>
      <c r="R56" s="22" t="s">
        <v>5</v>
      </c>
      <c r="S56" s="24"/>
      <c r="T56" s="22" t="s">
        <v>5</v>
      </c>
      <c r="U56" s="26">
        <v>0</v>
      </c>
      <c r="V56" s="26">
        <v>0</v>
      </c>
      <c r="W56" s="26"/>
      <c r="X56" s="26">
        <v>0</v>
      </c>
      <c r="Y56" s="25" t="s">
        <v>5</v>
      </c>
      <c r="Z56" s="26">
        <v>0</v>
      </c>
      <c r="AA56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63.4</v>
      </c>
      <c r="AB56" s="26" t="s">
        <v>420</v>
      </c>
      <c r="AC56" s="47" t="s">
        <v>386</v>
      </c>
      <c r="AD56" s="22" t="s">
        <v>221</v>
      </c>
      <c r="AE56" s="22" t="s">
        <v>296</v>
      </c>
      <c r="AF56" s="22" t="s">
        <v>361</v>
      </c>
    </row>
    <row r="57" spans="1:32" s="24" customFormat="1" x14ac:dyDescent="0.3">
      <c r="A57" s="55" t="s">
        <v>528</v>
      </c>
      <c r="B57" s="55" t="s">
        <v>562</v>
      </c>
      <c r="C57" s="21" t="s">
        <v>54</v>
      </c>
      <c r="D57" s="21" t="s">
        <v>50</v>
      </c>
      <c r="E57" s="22">
        <v>59.4</v>
      </c>
      <c r="F57" s="21" t="s">
        <v>134</v>
      </c>
      <c r="G57" s="23">
        <f>Tablo1[[#This Row],[100lük Sistemde Genel Ağırlıklı Not Ortalaması]]/2</f>
        <v>29.7</v>
      </c>
      <c r="H57" s="22">
        <v>58</v>
      </c>
      <c r="I57" s="26">
        <f>Tablo1[[#This Row],[Dil Seviyesi]]/2</f>
        <v>29</v>
      </c>
      <c r="J57" s="22" t="s">
        <v>5</v>
      </c>
      <c r="K57" s="26">
        <v>0</v>
      </c>
      <c r="L57" s="22" t="s">
        <v>5</v>
      </c>
      <c r="M57" s="26">
        <f t="shared" si="1"/>
        <v>0</v>
      </c>
      <c r="N57" s="22" t="s">
        <v>5</v>
      </c>
      <c r="O57" s="26">
        <v>0</v>
      </c>
      <c r="P57" s="22" t="s">
        <v>5</v>
      </c>
      <c r="Q57" s="26">
        <v>0</v>
      </c>
      <c r="R57" s="22" t="s">
        <v>5</v>
      </c>
      <c r="T57" s="22" t="s">
        <v>5</v>
      </c>
      <c r="U57" s="26">
        <v>0</v>
      </c>
      <c r="V57" s="26">
        <v>0</v>
      </c>
      <c r="W57" s="26"/>
      <c r="X57" s="26">
        <v>0</v>
      </c>
      <c r="Y57" s="25" t="s">
        <v>5</v>
      </c>
      <c r="Z57" s="26">
        <v>0</v>
      </c>
      <c r="AA57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58.7</v>
      </c>
      <c r="AB57" s="26" t="s">
        <v>406</v>
      </c>
      <c r="AC57" s="47" t="s">
        <v>412</v>
      </c>
      <c r="AD57" s="22" t="s">
        <v>222</v>
      </c>
      <c r="AE57" s="22" t="s">
        <v>9</v>
      </c>
      <c r="AF57" s="22" t="s">
        <v>9</v>
      </c>
    </row>
    <row r="58" spans="1:32" s="24" customFormat="1" x14ac:dyDescent="0.3">
      <c r="A58" s="55" t="s">
        <v>428</v>
      </c>
      <c r="B58" s="55" t="s">
        <v>552</v>
      </c>
      <c r="C58" s="21" t="s">
        <v>4</v>
      </c>
      <c r="D58" s="21" t="s">
        <v>29</v>
      </c>
      <c r="E58" s="22">
        <v>60.56</v>
      </c>
      <c r="F58" s="21" t="s">
        <v>67</v>
      </c>
      <c r="G58" s="23">
        <f>Tablo1[[#This Row],[100lük Sistemde Genel Ağırlıklı Not Ortalaması]]/2</f>
        <v>30.28</v>
      </c>
      <c r="H58" s="22">
        <v>74</v>
      </c>
      <c r="I58" s="24">
        <f>Tablo1[[#This Row],[Dil Seviyesi]]/2</f>
        <v>37</v>
      </c>
      <c r="J58" s="22" t="s">
        <v>5</v>
      </c>
      <c r="K58" s="24">
        <v>0</v>
      </c>
      <c r="L58" s="22" t="s">
        <v>5</v>
      </c>
      <c r="M58" s="24">
        <f t="shared" si="1"/>
        <v>0</v>
      </c>
      <c r="N58" s="22" t="s">
        <v>5</v>
      </c>
      <c r="O58" s="24">
        <v>0</v>
      </c>
      <c r="P58" s="22" t="s">
        <v>5</v>
      </c>
      <c r="Q58" s="24">
        <v>0</v>
      </c>
      <c r="R58" s="22" t="s">
        <v>6</v>
      </c>
      <c r="S58" s="24">
        <v>-10</v>
      </c>
      <c r="T58" s="22" t="s">
        <v>5</v>
      </c>
      <c r="U58" s="24">
        <v>0</v>
      </c>
      <c r="V58" s="24">
        <v>0</v>
      </c>
      <c r="X58" s="24">
        <v>0</v>
      </c>
      <c r="Y58" s="25" t="s">
        <v>5</v>
      </c>
      <c r="Z58" s="24">
        <v>0</v>
      </c>
      <c r="AA58" s="24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57.28</v>
      </c>
      <c r="AB58" s="26" t="s">
        <v>420</v>
      </c>
      <c r="AC58" s="34" t="s">
        <v>313</v>
      </c>
      <c r="AD58" s="22" t="s">
        <v>144</v>
      </c>
      <c r="AE58" s="22" t="s">
        <v>215</v>
      </c>
      <c r="AF58" s="22" t="s">
        <v>313</v>
      </c>
    </row>
    <row r="59" spans="1:32" s="24" customFormat="1" x14ac:dyDescent="0.3">
      <c r="A59" s="56" t="s">
        <v>431</v>
      </c>
      <c r="B59" s="56" t="s">
        <v>557</v>
      </c>
      <c r="C59" s="4" t="s">
        <v>54</v>
      </c>
      <c r="D59" s="4" t="s">
        <v>32</v>
      </c>
      <c r="E59">
        <v>87.63</v>
      </c>
      <c r="F59" s="4" t="s">
        <v>70</v>
      </c>
      <c r="G59" s="18">
        <f>Tablo1[[#This Row],[100lük Sistemde Genel Ağırlıklı Not Ortalaması]]/2</f>
        <v>43.814999999999998</v>
      </c>
      <c r="H59">
        <v>84</v>
      </c>
      <c r="I59" s="1">
        <f>Tablo1[[#This Row],[Dil Seviyesi]]/2</f>
        <v>42</v>
      </c>
      <c r="J59" t="s">
        <v>5</v>
      </c>
      <c r="K59" s="1">
        <v>0</v>
      </c>
      <c r="L59" t="s">
        <v>5</v>
      </c>
      <c r="M59" s="1">
        <f t="shared" si="1"/>
        <v>0</v>
      </c>
      <c r="N59" t="s">
        <v>5</v>
      </c>
      <c r="O59" s="1">
        <v>0</v>
      </c>
      <c r="P59" t="s">
        <v>5</v>
      </c>
      <c r="Q59" s="1">
        <v>0</v>
      </c>
      <c r="R59" t="s">
        <v>5</v>
      </c>
      <c r="S59" s="1"/>
      <c r="T59" t="s">
        <v>5</v>
      </c>
      <c r="U59" s="1">
        <v>0</v>
      </c>
      <c r="V59" s="1">
        <v>0</v>
      </c>
      <c r="W59" s="1"/>
      <c r="X59" s="1">
        <v>0</v>
      </c>
      <c r="Y59" s="13" t="s">
        <v>5</v>
      </c>
      <c r="Z59" s="1">
        <v>0</v>
      </c>
      <c r="AA59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85.814999999999998</v>
      </c>
      <c r="AB59" s="10" t="s">
        <v>421</v>
      </c>
      <c r="AC59" s="50" t="s">
        <v>419</v>
      </c>
      <c r="AD59" t="s">
        <v>149</v>
      </c>
      <c r="AE59" t="s">
        <v>9</v>
      </c>
      <c r="AF59" t="s">
        <v>9</v>
      </c>
    </row>
    <row r="60" spans="1:32" x14ac:dyDescent="0.3">
      <c r="A60" s="56" t="s">
        <v>492</v>
      </c>
      <c r="B60" s="56" t="s">
        <v>552</v>
      </c>
      <c r="C60" s="4" t="s">
        <v>54</v>
      </c>
      <c r="D60" s="4" t="s">
        <v>32</v>
      </c>
      <c r="E60">
        <v>75.73</v>
      </c>
      <c r="F60" s="4" t="s">
        <v>95</v>
      </c>
      <c r="G60" s="18">
        <f>Tablo1[[#This Row],[100lük Sistemde Genel Ağırlıklı Not Ortalaması]]/2</f>
        <v>37.865000000000002</v>
      </c>
      <c r="H60">
        <v>86</v>
      </c>
      <c r="I60" s="1">
        <f>Tablo1[[#This Row],[Dil Seviyesi]]/2</f>
        <v>43</v>
      </c>
      <c r="J60" t="s">
        <v>5</v>
      </c>
      <c r="K60" s="1">
        <v>0</v>
      </c>
      <c r="L60" t="s">
        <v>5</v>
      </c>
      <c r="M60" s="1">
        <f t="shared" si="1"/>
        <v>0</v>
      </c>
      <c r="N60" t="s">
        <v>5</v>
      </c>
      <c r="O60" s="1">
        <v>0</v>
      </c>
      <c r="P60" t="s">
        <v>5</v>
      </c>
      <c r="Q60" s="1">
        <v>0</v>
      </c>
      <c r="R60" t="s">
        <v>5</v>
      </c>
      <c r="T60" t="s">
        <v>5</v>
      </c>
      <c r="U60" s="1">
        <v>0</v>
      </c>
      <c r="V60" s="1">
        <v>0</v>
      </c>
      <c r="X60" s="1">
        <v>0</v>
      </c>
      <c r="Y60" s="15" t="s">
        <v>5</v>
      </c>
      <c r="Z60" s="1">
        <v>0</v>
      </c>
      <c r="AA60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80.865000000000009</v>
      </c>
      <c r="AB60" s="10" t="s">
        <v>421</v>
      </c>
      <c r="AC60" s="10" t="s">
        <v>419</v>
      </c>
      <c r="AD60" t="s">
        <v>149</v>
      </c>
      <c r="AE60" t="s">
        <v>9</v>
      </c>
      <c r="AF60" t="s">
        <v>9</v>
      </c>
    </row>
    <row r="61" spans="1:32" s="24" customFormat="1" x14ac:dyDescent="0.3">
      <c r="A61" s="56" t="s">
        <v>495</v>
      </c>
      <c r="B61" s="56" t="s">
        <v>560</v>
      </c>
      <c r="C61" s="4" t="s">
        <v>4</v>
      </c>
      <c r="D61" s="4" t="s">
        <v>26</v>
      </c>
      <c r="E61">
        <v>89.5</v>
      </c>
      <c r="F61" s="4" t="s">
        <v>118</v>
      </c>
      <c r="G61" s="18">
        <f>Tablo1[[#This Row],[100lük Sistemde Genel Ağırlıklı Not Ortalaması]]/2</f>
        <v>44.75</v>
      </c>
      <c r="H61">
        <v>80</v>
      </c>
      <c r="I61" s="1">
        <f>Tablo1[[#This Row],[Dil Seviyesi]]/2</f>
        <v>40</v>
      </c>
      <c r="J61" t="s">
        <v>5</v>
      </c>
      <c r="K61" s="1">
        <v>0</v>
      </c>
      <c r="L61" t="s">
        <v>5</v>
      </c>
      <c r="M61" s="1">
        <f t="shared" si="1"/>
        <v>0</v>
      </c>
      <c r="N61" t="s">
        <v>5</v>
      </c>
      <c r="O61" s="1">
        <v>0</v>
      </c>
      <c r="P61" t="s">
        <v>5</v>
      </c>
      <c r="Q61" s="1">
        <v>0</v>
      </c>
      <c r="R61" t="s">
        <v>5</v>
      </c>
      <c r="S61" s="1"/>
      <c r="T61" t="s">
        <v>5</v>
      </c>
      <c r="U61" s="1">
        <v>0</v>
      </c>
      <c r="V61" s="1">
        <v>0</v>
      </c>
      <c r="W61" s="16">
        <v>45361</v>
      </c>
      <c r="X61" s="1">
        <v>-5</v>
      </c>
      <c r="Y61" s="15" t="s">
        <v>5</v>
      </c>
      <c r="Z61" s="1">
        <v>0</v>
      </c>
      <c r="AA61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79.75</v>
      </c>
      <c r="AB61" s="10" t="s">
        <v>421</v>
      </c>
      <c r="AC61" s="12"/>
      <c r="AD61" t="s">
        <v>147</v>
      </c>
      <c r="AE61" t="s">
        <v>141</v>
      </c>
      <c r="AF61" t="s">
        <v>215</v>
      </c>
    </row>
    <row r="62" spans="1:32" x14ac:dyDescent="0.3">
      <c r="A62" s="56" t="s">
        <v>512</v>
      </c>
      <c r="B62" s="56" t="s">
        <v>559</v>
      </c>
      <c r="C62" s="4" t="s">
        <v>54</v>
      </c>
      <c r="D62" s="4" t="s">
        <v>32</v>
      </c>
      <c r="E62">
        <v>88.33</v>
      </c>
      <c r="F62" s="4" t="s">
        <v>102</v>
      </c>
      <c r="G62" s="18">
        <f>Tablo1[[#This Row],[100lük Sistemde Genel Ağırlıklı Not Ortalaması]]/2</f>
        <v>44.164999999999999</v>
      </c>
      <c r="H62">
        <v>80</v>
      </c>
      <c r="I62" s="1">
        <f>Tablo1[[#This Row],[Dil Seviyesi]]/2</f>
        <v>40</v>
      </c>
      <c r="J62" t="s">
        <v>5</v>
      </c>
      <c r="K62" s="1">
        <v>0</v>
      </c>
      <c r="L62" t="s">
        <v>5</v>
      </c>
      <c r="M62" s="1">
        <f t="shared" si="1"/>
        <v>0</v>
      </c>
      <c r="N62" t="s">
        <v>5</v>
      </c>
      <c r="O62" s="1">
        <v>0</v>
      </c>
      <c r="P62" t="s">
        <v>5</v>
      </c>
      <c r="Q62" s="1">
        <v>0</v>
      </c>
      <c r="R62" t="s">
        <v>5</v>
      </c>
      <c r="T62" t="s">
        <v>5</v>
      </c>
      <c r="U62" s="1">
        <v>0</v>
      </c>
      <c r="V62" s="1">
        <v>0</v>
      </c>
      <c r="W62" s="16">
        <v>45361</v>
      </c>
      <c r="X62" s="1">
        <v>-5</v>
      </c>
      <c r="Y62" s="15" t="s">
        <v>5</v>
      </c>
      <c r="Z62" s="1">
        <v>0</v>
      </c>
      <c r="AA62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79.164999999999992</v>
      </c>
      <c r="AB62" s="10" t="s">
        <v>421</v>
      </c>
      <c r="AC62" s="12"/>
      <c r="AD62" t="s">
        <v>212</v>
      </c>
      <c r="AE62" t="s">
        <v>288</v>
      </c>
      <c r="AF62" t="s">
        <v>354</v>
      </c>
    </row>
    <row r="63" spans="1:32" x14ac:dyDescent="0.3">
      <c r="A63" s="56" t="s">
        <v>441</v>
      </c>
      <c r="B63" s="56" t="s">
        <v>561</v>
      </c>
      <c r="C63" s="4" t="s">
        <v>54</v>
      </c>
      <c r="D63" s="4" t="s">
        <v>27</v>
      </c>
      <c r="E63">
        <v>71.3</v>
      </c>
      <c r="F63" s="4" t="s">
        <v>64</v>
      </c>
      <c r="G63" s="18">
        <f>Tablo1[[#This Row],[100lük Sistemde Genel Ağırlıklı Not Ortalaması]]/2</f>
        <v>35.65</v>
      </c>
      <c r="H63">
        <v>86</v>
      </c>
      <c r="I63" s="1">
        <f>Tablo1[[#This Row],[Dil Seviyesi]]/2</f>
        <v>43</v>
      </c>
      <c r="J63" t="s">
        <v>5</v>
      </c>
      <c r="K63" s="1">
        <v>0</v>
      </c>
      <c r="L63" t="s">
        <v>5</v>
      </c>
      <c r="M63" s="1">
        <f t="shared" si="1"/>
        <v>0</v>
      </c>
      <c r="N63" t="s">
        <v>5</v>
      </c>
      <c r="O63" s="1">
        <v>0</v>
      </c>
      <c r="P63" t="s">
        <v>5</v>
      </c>
      <c r="Q63" s="1">
        <v>0</v>
      </c>
      <c r="R63" t="s">
        <v>5</v>
      </c>
      <c r="T63" t="s">
        <v>5</v>
      </c>
      <c r="U63" s="1">
        <v>0</v>
      </c>
      <c r="V63" s="1">
        <v>0</v>
      </c>
      <c r="X63" s="1">
        <v>0</v>
      </c>
      <c r="Y63" s="13" t="s">
        <v>5</v>
      </c>
      <c r="Z63" s="1">
        <v>0</v>
      </c>
      <c r="AA63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78.650000000000006</v>
      </c>
      <c r="AB63" s="10" t="s">
        <v>421</v>
      </c>
      <c r="AC63" s="12"/>
      <c r="AD63" t="s">
        <v>157</v>
      </c>
      <c r="AE63" t="s">
        <v>149</v>
      </c>
      <c r="AF63" t="s">
        <v>318</v>
      </c>
    </row>
    <row r="64" spans="1:32" x14ac:dyDescent="0.3">
      <c r="A64" s="56" t="s">
        <v>454</v>
      </c>
      <c r="B64" s="56" t="s">
        <v>556</v>
      </c>
      <c r="C64" s="4" t="s">
        <v>54</v>
      </c>
      <c r="D64" s="4" t="s">
        <v>32</v>
      </c>
      <c r="E64">
        <v>78.3</v>
      </c>
      <c r="F64" s="4" t="s">
        <v>84</v>
      </c>
      <c r="G64" s="18">
        <f>Tablo1[[#This Row],[100lük Sistemde Genel Ağırlıklı Not Ortalaması]]/2</f>
        <v>39.15</v>
      </c>
      <c r="H64">
        <v>78</v>
      </c>
      <c r="I64" s="1">
        <f>Tablo1[[#This Row],[Dil Seviyesi]]/2</f>
        <v>39</v>
      </c>
      <c r="J64" t="s">
        <v>5</v>
      </c>
      <c r="K64" s="1">
        <v>0</v>
      </c>
      <c r="L64" t="s">
        <v>5</v>
      </c>
      <c r="M64" s="1">
        <f t="shared" si="1"/>
        <v>0</v>
      </c>
      <c r="N64" t="s">
        <v>5</v>
      </c>
      <c r="O64" s="1">
        <v>0</v>
      </c>
      <c r="P64" t="s">
        <v>5</v>
      </c>
      <c r="Q64" s="1">
        <v>0</v>
      </c>
      <c r="R64" t="s">
        <v>5</v>
      </c>
      <c r="T64" t="s">
        <v>5</v>
      </c>
      <c r="U64" s="1">
        <v>0</v>
      </c>
      <c r="V64" s="1">
        <v>0</v>
      </c>
      <c r="X64" s="1">
        <v>0</v>
      </c>
      <c r="Y64" s="15" t="s">
        <v>5</v>
      </c>
      <c r="Z64" s="1">
        <v>0</v>
      </c>
      <c r="AA64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78.150000000000006</v>
      </c>
      <c r="AB64" s="10" t="s">
        <v>421</v>
      </c>
      <c r="AC64" s="54"/>
      <c r="AD64" t="s">
        <v>169</v>
      </c>
      <c r="AE64" t="s">
        <v>251</v>
      </c>
      <c r="AF64" t="s">
        <v>9</v>
      </c>
    </row>
    <row r="65" spans="1:32" x14ac:dyDescent="0.3">
      <c r="A65" s="56" t="s">
        <v>423</v>
      </c>
      <c r="B65" s="56" t="s">
        <v>552</v>
      </c>
      <c r="C65" s="4" t="s">
        <v>4</v>
      </c>
      <c r="D65" s="4" t="s">
        <v>26</v>
      </c>
      <c r="E65">
        <v>75.959999999999994</v>
      </c>
      <c r="F65" s="4" t="s">
        <v>59</v>
      </c>
      <c r="G65" s="18">
        <f>Tablo1[[#This Row],[100lük Sistemde Genel Ağırlıklı Not Ortalaması]]/2</f>
        <v>37.979999999999997</v>
      </c>
      <c r="H65">
        <v>80</v>
      </c>
      <c r="I65" s="1">
        <f>Tablo1[[#This Row],[Dil Seviyesi]]/2</f>
        <v>40</v>
      </c>
      <c r="J65" t="s">
        <v>5</v>
      </c>
      <c r="K65" s="1">
        <v>0</v>
      </c>
      <c r="L65" t="s">
        <v>5</v>
      </c>
      <c r="M65" s="1">
        <f t="shared" si="1"/>
        <v>0</v>
      </c>
      <c r="N65" t="s">
        <v>5</v>
      </c>
      <c r="O65" s="1">
        <v>0</v>
      </c>
      <c r="P65" t="s">
        <v>5</v>
      </c>
      <c r="Q65" s="1">
        <v>0</v>
      </c>
      <c r="R65" t="s">
        <v>5</v>
      </c>
      <c r="T65" t="s">
        <v>5</v>
      </c>
      <c r="U65" s="1">
        <v>0</v>
      </c>
      <c r="V65" s="1">
        <v>0</v>
      </c>
      <c r="X65" s="1">
        <v>0</v>
      </c>
      <c r="Y65" s="13" t="s">
        <v>5</v>
      </c>
      <c r="Z65" s="1">
        <v>0</v>
      </c>
      <c r="AA65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77.97999999999999</v>
      </c>
      <c r="AB65" s="10" t="s">
        <v>421</v>
      </c>
      <c r="AC65" s="54"/>
      <c r="AD65" t="s">
        <v>141</v>
      </c>
      <c r="AE65" t="s">
        <v>232</v>
      </c>
      <c r="AF65" t="s">
        <v>308</v>
      </c>
    </row>
    <row r="66" spans="1:32" x14ac:dyDescent="0.3">
      <c r="A66" s="56" t="s">
        <v>511</v>
      </c>
      <c r="B66" s="56" t="s">
        <v>554</v>
      </c>
      <c r="C66" s="4" t="s">
        <v>8</v>
      </c>
      <c r="D66" s="4" t="s">
        <v>40</v>
      </c>
      <c r="E66">
        <v>79.23</v>
      </c>
      <c r="F66" s="4" t="s">
        <v>126</v>
      </c>
      <c r="G66" s="18">
        <f>Tablo1[[#This Row],[100lük Sistemde Genel Ağırlıklı Not Ortalaması]]/2</f>
        <v>39.615000000000002</v>
      </c>
      <c r="H66">
        <v>76</v>
      </c>
      <c r="I66" s="1">
        <f>Tablo1[[#This Row],[Dil Seviyesi]]/2</f>
        <v>38</v>
      </c>
      <c r="J66" t="s">
        <v>5</v>
      </c>
      <c r="K66" s="1">
        <v>0</v>
      </c>
      <c r="L66" t="s">
        <v>5</v>
      </c>
      <c r="M66" s="1">
        <f t="shared" ref="M66:M97" si="2">+O522</f>
        <v>0</v>
      </c>
      <c r="N66" t="s">
        <v>5</v>
      </c>
      <c r="O66" s="1">
        <v>0</v>
      </c>
      <c r="P66" t="s">
        <v>5</v>
      </c>
      <c r="Q66" s="1">
        <v>0</v>
      </c>
      <c r="R66" t="s">
        <v>5</v>
      </c>
      <c r="T66" t="s">
        <v>5</v>
      </c>
      <c r="U66" s="1">
        <v>0</v>
      </c>
      <c r="V66" s="1">
        <v>0</v>
      </c>
      <c r="X66" s="1">
        <v>0</v>
      </c>
      <c r="Y66" s="15" t="s">
        <v>5</v>
      </c>
      <c r="Z66" s="1">
        <v>0</v>
      </c>
      <c r="AA66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77.615000000000009</v>
      </c>
      <c r="AB66" s="10" t="s">
        <v>421</v>
      </c>
      <c r="AC66" s="50" t="s">
        <v>419</v>
      </c>
      <c r="AD66" t="s">
        <v>210</v>
      </c>
      <c r="AE66" t="s">
        <v>286</v>
      </c>
      <c r="AF66" t="s">
        <v>352</v>
      </c>
    </row>
    <row r="67" spans="1:32" x14ac:dyDescent="0.3">
      <c r="A67" s="56" t="s">
        <v>463</v>
      </c>
      <c r="B67" s="56" t="s">
        <v>552</v>
      </c>
      <c r="C67" s="4" t="s">
        <v>54</v>
      </c>
      <c r="D67" s="4" t="s">
        <v>27</v>
      </c>
      <c r="E67">
        <v>70.83</v>
      </c>
      <c r="F67" s="4" t="s">
        <v>94</v>
      </c>
      <c r="G67" s="18">
        <f>Tablo1[[#This Row],[100lük Sistemde Genel Ağırlıklı Not Ortalaması]]/2</f>
        <v>35.414999999999999</v>
      </c>
      <c r="H67">
        <v>84</v>
      </c>
      <c r="I67" s="1">
        <f>Tablo1[[#This Row],[Dil Seviyesi]]/2</f>
        <v>42</v>
      </c>
      <c r="J67" t="s">
        <v>5</v>
      </c>
      <c r="K67" s="1">
        <v>0</v>
      </c>
      <c r="L67" t="s">
        <v>5</v>
      </c>
      <c r="M67" s="1">
        <f t="shared" si="2"/>
        <v>0</v>
      </c>
      <c r="N67" t="s">
        <v>5</v>
      </c>
      <c r="O67" s="1">
        <v>0</v>
      </c>
      <c r="P67" t="s">
        <v>5</v>
      </c>
      <c r="Q67" s="1">
        <v>0</v>
      </c>
      <c r="R67" t="s">
        <v>5</v>
      </c>
      <c r="T67" t="s">
        <v>5</v>
      </c>
      <c r="U67" s="1">
        <v>0</v>
      </c>
      <c r="V67" s="1">
        <v>0</v>
      </c>
      <c r="X67" s="1">
        <v>0</v>
      </c>
      <c r="Y67" s="15" t="s">
        <v>5</v>
      </c>
      <c r="Z67" s="1">
        <v>0</v>
      </c>
      <c r="AA67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77.414999999999992</v>
      </c>
      <c r="AB67" s="10" t="s">
        <v>421</v>
      </c>
      <c r="AC67" s="12"/>
      <c r="AD67" t="s">
        <v>176</v>
      </c>
      <c r="AE67" t="s">
        <v>259</v>
      </c>
      <c r="AF67" t="s">
        <v>255</v>
      </c>
    </row>
    <row r="68" spans="1:32" x14ac:dyDescent="0.3">
      <c r="A68" s="56" t="s">
        <v>458</v>
      </c>
      <c r="B68" s="56" t="s">
        <v>563</v>
      </c>
      <c r="C68" s="4" t="s">
        <v>4</v>
      </c>
      <c r="D68" s="4" t="s">
        <v>26</v>
      </c>
      <c r="E68">
        <v>78.760000000000005</v>
      </c>
      <c r="F68" s="4" t="s">
        <v>92</v>
      </c>
      <c r="G68" s="18">
        <f>Tablo1[[#This Row],[100lük Sistemde Genel Ağırlıklı Not Ortalaması]]/2</f>
        <v>39.380000000000003</v>
      </c>
      <c r="H68">
        <v>76</v>
      </c>
      <c r="I68" s="10">
        <f>Tablo1[[#This Row],[Dil Seviyesi]]/2</f>
        <v>38</v>
      </c>
      <c r="J68" t="s">
        <v>5</v>
      </c>
      <c r="K68" s="10">
        <v>0</v>
      </c>
      <c r="L68" t="s">
        <v>5</v>
      </c>
      <c r="M68" s="10">
        <f t="shared" si="2"/>
        <v>0</v>
      </c>
      <c r="N68" t="s">
        <v>5</v>
      </c>
      <c r="O68" s="10">
        <v>0</v>
      </c>
      <c r="P68" t="s">
        <v>5</v>
      </c>
      <c r="Q68" s="10">
        <v>0</v>
      </c>
      <c r="R68" t="s">
        <v>5</v>
      </c>
      <c r="T68" t="s">
        <v>5</v>
      </c>
      <c r="U68" s="10">
        <v>0</v>
      </c>
      <c r="V68" s="10">
        <v>0</v>
      </c>
      <c r="W68" s="10"/>
      <c r="X68" s="10">
        <v>0</v>
      </c>
      <c r="Y68" s="15" t="s">
        <v>5</v>
      </c>
      <c r="Z68" s="10">
        <v>0</v>
      </c>
      <c r="AA68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77.38</v>
      </c>
      <c r="AB68" s="10" t="s">
        <v>421</v>
      </c>
      <c r="AC68" s="12"/>
      <c r="AD68" t="s">
        <v>171</v>
      </c>
      <c r="AE68" t="s">
        <v>223</v>
      </c>
      <c r="AF68" t="s">
        <v>330</v>
      </c>
    </row>
    <row r="69" spans="1:32" x14ac:dyDescent="0.3">
      <c r="A69" s="56" t="s">
        <v>489</v>
      </c>
      <c r="B69" s="56" t="s">
        <v>554</v>
      </c>
      <c r="C69" s="4" t="s">
        <v>54</v>
      </c>
      <c r="D69" s="4" t="s">
        <v>27</v>
      </c>
      <c r="E69">
        <v>64.3</v>
      </c>
      <c r="F69" s="4" t="s">
        <v>88</v>
      </c>
      <c r="G69" s="18">
        <f>Tablo1[[#This Row],[100lük Sistemde Genel Ağırlıklı Not Ortalaması]]/2</f>
        <v>32.15</v>
      </c>
      <c r="H69">
        <v>90</v>
      </c>
      <c r="I69" s="1">
        <f>Tablo1[[#This Row],[Dil Seviyesi]]/2</f>
        <v>45</v>
      </c>
      <c r="J69" t="s">
        <v>5</v>
      </c>
      <c r="K69" s="1">
        <v>0</v>
      </c>
      <c r="L69" t="s">
        <v>5</v>
      </c>
      <c r="M69" s="1">
        <f t="shared" si="2"/>
        <v>0</v>
      </c>
      <c r="N69" t="s">
        <v>5</v>
      </c>
      <c r="O69" s="1">
        <v>0</v>
      </c>
      <c r="P69" t="s">
        <v>5</v>
      </c>
      <c r="Q69" s="1">
        <v>0</v>
      </c>
      <c r="R69" t="s">
        <v>5</v>
      </c>
      <c r="T69" t="s">
        <v>5</v>
      </c>
      <c r="U69" s="1">
        <v>0</v>
      </c>
      <c r="V69" s="1">
        <v>0</v>
      </c>
      <c r="X69" s="1">
        <v>0</v>
      </c>
      <c r="Y69" s="15" t="s">
        <v>5</v>
      </c>
      <c r="Z69" s="1">
        <v>0</v>
      </c>
      <c r="AA69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77.150000000000006</v>
      </c>
      <c r="AB69" s="10" t="s">
        <v>421</v>
      </c>
      <c r="AC69" s="12"/>
      <c r="AD69" t="s">
        <v>197</v>
      </c>
      <c r="AE69" t="s">
        <v>179</v>
      </c>
      <c r="AF69" t="s">
        <v>345</v>
      </c>
    </row>
    <row r="70" spans="1:32" x14ac:dyDescent="0.3">
      <c r="A70" s="56" t="s">
        <v>450</v>
      </c>
      <c r="B70" s="56" t="s">
        <v>560</v>
      </c>
      <c r="C70" s="4" t="s">
        <v>54</v>
      </c>
      <c r="D70" s="4" t="s">
        <v>27</v>
      </c>
      <c r="E70">
        <v>72.23</v>
      </c>
      <c r="F70" s="4" t="s">
        <v>87</v>
      </c>
      <c r="G70" s="18">
        <f>Tablo1[[#This Row],[100lük Sistemde Genel Ağırlıklı Not Ortalaması]]/2</f>
        <v>36.115000000000002</v>
      </c>
      <c r="H70">
        <v>82</v>
      </c>
      <c r="I70" s="1">
        <f>Tablo1[[#This Row],[Dil Seviyesi]]/2</f>
        <v>41</v>
      </c>
      <c r="J70" t="s">
        <v>5</v>
      </c>
      <c r="K70" s="1">
        <v>0</v>
      </c>
      <c r="L70" t="s">
        <v>5</v>
      </c>
      <c r="M70" s="1">
        <f t="shared" si="2"/>
        <v>0</v>
      </c>
      <c r="N70" t="s">
        <v>5</v>
      </c>
      <c r="O70" s="1">
        <v>0</v>
      </c>
      <c r="P70" t="s">
        <v>5</v>
      </c>
      <c r="Q70" s="1">
        <v>0</v>
      </c>
      <c r="R70" t="s">
        <v>5</v>
      </c>
      <c r="T70" t="s">
        <v>5</v>
      </c>
      <c r="U70" s="1">
        <v>0</v>
      </c>
      <c r="V70" s="1">
        <v>0</v>
      </c>
      <c r="X70" s="1">
        <v>0</v>
      </c>
      <c r="Y70" s="15" t="s">
        <v>5</v>
      </c>
      <c r="Z70" s="1">
        <v>0</v>
      </c>
      <c r="AA70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77.115000000000009</v>
      </c>
      <c r="AB70" s="10" t="s">
        <v>421</v>
      </c>
      <c r="AC70" s="10" t="s">
        <v>419</v>
      </c>
      <c r="AD70" t="s">
        <v>166</v>
      </c>
      <c r="AE70" t="s">
        <v>248</v>
      </c>
      <c r="AF70" t="s">
        <v>327</v>
      </c>
    </row>
    <row r="71" spans="1:32" s="31" customFormat="1" x14ac:dyDescent="0.3">
      <c r="A71" s="56" t="s">
        <v>426</v>
      </c>
      <c r="B71" s="56" t="s">
        <v>553</v>
      </c>
      <c r="C71" s="4" t="s">
        <v>4</v>
      </c>
      <c r="D71" s="4" t="s">
        <v>404</v>
      </c>
      <c r="E71">
        <v>71.3</v>
      </c>
      <c r="F71" s="4" t="s">
        <v>64</v>
      </c>
      <c r="G71" s="18">
        <f>Tablo1[[#This Row],[100lük Sistemde Genel Ağırlıklı Not Ortalaması]]/2</f>
        <v>35.65</v>
      </c>
      <c r="H71">
        <v>82</v>
      </c>
      <c r="I71" s="1">
        <f>Tablo1[[#This Row],[Dil Seviyesi]]/2</f>
        <v>41</v>
      </c>
      <c r="J71" t="s">
        <v>5</v>
      </c>
      <c r="K71" s="1">
        <v>0</v>
      </c>
      <c r="L71" t="s">
        <v>5</v>
      </c>
      <c r="M71" s="1">
        <f t="shared" si="2"/>
        <v>0</v>
      </c>
      <c r="N71" t="s">
        <v>5</v>
      </c>
      <c r="O71" s="1">
        <v>0</v>
      </c>
      <c r="P71" t="s">
        <v>5</v>
      </c>
      <c r="Q71" s="1">
        <v>0</v>
      </c>
      <c r="R71" t="s">
        <v>5</v>
      </c>
      <c r="S71" s="1"/>
      <c r="T71" t="s">
        <v>5</v>
      </c>
      <c r="U71" s="1">
        <v>0</v>
      </c>
      <c r="V71" s="1">
        <v>0</v>
      </c>
      <c r="W71" s="1"/>
      <c r="X71" s="1">
        <v>0</v>
      </c>
      <c r="Y71" s="13" t="s">
        <v>5</v>
      </c>
      <c r="Z71" s="1">
        <v>0</v>
      </c>
      <c r="AA71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76.650000000000006</v>
      </c>
      <c r="AB71" s="10" t="s">
        <v>421</v>
      </c>
      <c r="AC71" s="12"/>
      <c r="AD71" t="s">
        <v>145</v>
      </c>
      <c r="AE71" t="s">
        <v>234</v>
      </c>
      <c r="AF71" t="s">
        <v>311</v>
      </c>
    </row>
    <row r="72" spans="1:32" x14ac:dyDescent="0.3">
      <c r="A72" s="56" t="s">
        <v>491</v>
      </c>
      <c r="B72" s="56" t="s">
        <v>559</v>
      </c>
      <c r="C72" s="4" t="s">
        <v>4</v>
      </c>
      <c r="D72" s="4" t="s">
        <v>26</v>
      </c>
      <c r="E72">
        <v>93.23</v>
      </c>
      <c r="F72" s="4" t="s">
        <v>115</v>
      </c>
      <c r="G72" s="18">
        <f>Tablo1[[#This Row],[100lük Sistemde Genel Ağırlıklı Not Ortalaması]]/2</f>
        <v>46.615000000000002</v>
      </c>
      <c r="H72">
        <v>80</v>
      </c>
      <c r="I72" s="1">
        <f>Tablo1[[#This Row],[Dil Seviyesi]]/2</f>
        <v>40</v>
      </c>
      <c r="J72" t="s">
        <v>5</v>
      </c>
      <c r="K72" s="1">
        <v>0</v>
      </c>
      <c r="L72" t="s">
        <v>5</v>
      </c>
      <c r="M72" s="1">
        <f t="shared" si="2"/>
        <v>0</v>
      </c>
      <c r="N72" t="s">
        <v>5</v>
      </c>
      <c r="O72" s="1">
        <v>0</v>
      </c>
      <c r="P72" t="s">
        <v>5</v>
      </c>
      <c r="Q72" s="1">
        <v>0</v>
      </c>
      <c r="R72" t="s">
        <v>6</v>
      </c>
      <c r="S72" s="1">
        <v>-10</v>
      </c>
      <c r="T72" t="s">
        <v>5</v>
      </c>
      <c r="U72" s="1">
        <v>0</v>
      </c>
      <c r="V72" s="1">
        <v>0</v>
      </c>
      <c r="X72" s="1">
        <v>0</v>
      </c>
      <c r="Y72" s="15" t="s">
        <v>5</v>
      </c>
      <c r="Z72" s="1">
        <v>0</v>
      </c>
      <c r="AA72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76.615000000000009</v>
      </c>
      <c r="AB72" s="10" t="s">
        <v>421</v>
      </c>
      <c r="AC72" s="54"/>
      <c r="AD72" t="s">
        <v>141</v>
      </c>
      <c r="AE72" t="s">
        <v>276</v>
      </c>
      <c r="AF72" t="s">
        <v>9</v>
      </c>
    </row>
    <row r="73" spans="1:32" s="24" customFormat="1" x14ac:dyDescent="0.3">
      <c r="A73" s="56" t="s">
        <v>433</v>
      </c>
      <c r="B73" s="56" t="s">
        <v>556</v>
      </c>
      <c r="C73" s="4" t="s">
        <v>54</v>
      </c>
      <c r="D73" s="4" t="s">
        <v>402</v>
      </c>
      <c r="E73">
        <v>69.2</v>
      </c>
      <c r="F73" s="4" t="s">
        <v>72</v>
      </c>
      <c r="G73" s="18">
        <f>Tablo1[[#This Row],[100lük Sistemde Genel Ağırlıklı Not Ortalaması]]/2</f>
        <v>34.6</v>
      </c>
      <c r="H73">
        <v>84</v>
      </c>
      <c r="I73" s="1">
        <f>Tablo1[[#This Row],[Dil Seviyesi]]/2</f>
        <v>42</v>
      </c>
      <c r="J73" t="s">
        <v>5</v>
      </c>
      <c r="K73" s="1">
        <v>0</v>
      </c>
      <c r="L73" t="s">
        <v>5</v>
      </c>
      <c r="M73" s="1">
        <f t="shared" si="2"/>
        <v>0</v>
      </c>
      <c r="N73" t="s">
        <v>5</v>
      </c>
      <c r="O73" s="1">
        <v>0</v>
      </c>
      <c r="P73" t="s">
        <v>5</v>
      </c>
      <c r="Q73" s="1">
        <v>0</v>
      </c>
      <c r="R73" t="s">
        <v>5</v>
      </c>
      <c r="S73" s="1"/>
      <c r="T73" t="s">
        <v>5</v>
      </c>
      <c r="U73" s="1">
        <v>0</v>
      </c>
      <c r="V73" s="1">
        <v>0</v>
      </c>
      <c r="W73" s="1"/>
      <c r="X73" s="1">
        <v>0</v>
      </c>
      <c r="Y73" s="13" t="s">
        <v>5</v>
      </c>
      <c r="Z73" s="1">
        <v>0</v>
      </c>
      <c r="AA73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76.599999999999994</v>
      </c>
      <c r="AB73" s="10" t="s">
        <v>421</v>
      </c>
      <c r="AC73" s="12"/>
      <c r="AD73" t="s">
        <v>151</v>
      </c>
      <c r="AE73" t="s">
        <v>238</v>
      </c>
      <c r="AF73" t="s">
        <v>315</v>
      </c>
    </row>
    <row r="74" spans="1:32" s="24" customFormat="1" x14ac:dyDescent="0.3">
      <c r="A74" s="56" t="s">
        <v>455</v>
      </c>
      <c r="B74" s="56" t="s">
        <v>560</v>
      </c>
      <c r="C74" s="4" t="s">
        <v>54</v>
      </c>
      <c r="D74" s="4" t="s">
        <v>27</v>
      </c>
      <c r="E74">
        <v>93.93</v>
      </c>
      <c r="F74" s="4" t="s">
        <v>90</v>
      </c>
      <c r="G74" s="18">
        <f>Tablo1[[#This Row],[100lük Sistemde Genel Ağırlıklı Not Ortalaması]]/2</f>
        <v>46.965000000000003</v>
      </c>
      <c r="H74">
        <v>78</v>
      </c>
      <c r="I74" s="1">
        <f>Tablo1[[#This Row],[Dil Seviyesi]]/2</f>
        <v>39</v>
      </c>
      <c r="J74" t="s">
        <v>5</v>
      </c>
      <c r="K74" s="1">
        <v>0</v>
      </c>
      <c r="L74" t="s">
        <v>5</v>
      </c>
      <c r="M74" s="1">
        <f t="shared" si="2"/>
        <v>0</v>
      </c>
      <c r="N74" t="s">
        <v>5</v>
      </c>
      <c r="O74" s="1">
        <v>0</v>
      </c>
      <c r="P74" t="s">
        <v>5</v>
      </c>
      <c r="Q74" s="1">
        <v>0</v>
      </c>
      <c r="R74" t="s">
        <v>6</v>
      </c>
      <c r="S74" s="1">
        <v>-10</v>
      </c>
      <c r="T74" t="s">
        <v>5</v>
      </c>
      <c r="U74" s="1">
        <v>0</v>
      </c>
      <c r="V74" s="1">
        <v>0</v>
      </c>
      <c r="W74" s="1"/>
      <c r="X74" s="1">
        <v>0</v>
      </c>
      <c r="Y74" s="15" t="s">
        <v>5</v>
      </c>
      <c r="Z74" s="1">
        <v>0</v>
      </c>
      <c r="AA74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75.965000000000003</v>
      </c>
      <c r="AB74" s="10" t="s">
        <v>421</v>
      </c>
      <c r="AC74" s="12"/>
      <c r="AD74" t="s">
        <v>170</v>
      </c>
      <c r="AE74" t="s">
        <v>252</v>
      </c>
      <c r="AF74" t="s">
        <v>238</v>
      </c>
    </row>
    <row r="75" spans="1:32" x14ac:dyDescent="0.3">
      <c r="A75" s="56" t="s">
        <v>434</v>
      </c>
      <c r="B75" s="56" t="s">
        <v>558</v>
      </c>
      <c r="C75" s="4" t="s">
        <v>55</v>
      </c>
      <c r="D75" s="4" t="s">
        <v>31</v>
      </c>
      <c r="E75">
        <v>77.13</v>
      </c>
      <c r="F75" s="4" t="s">
        <v>73</v>
      </c>
      <c r="G75" s="18">
        <f>Tablo1[[#This Row],[100lük Sistemde Genel Ağırlıklı Not Ortalaması]]/2</f>
        <v>38.564999999999998</v>
      </c>
      <c r="H75">
        <v>74</v>
      </c>
      <c r="I75" s="1">
        <f>Tablo1[[#This Row],[Dil Seviyesi]]/2</f>
        <v>37</v>
      </c>
      <c r="J75" t="s">
        <v>5</v>
      </c>
      <c r="K75" s="1">
        <v>0</v>
      </c>
      <c r="L75" t="s">
        <v>5</v>
      </c>
      <c r="M75" s="1">
        <f t="shared" si="2"/>
        <v>0</v>
      </c>
      <c r="N75" t="s">
        <v>5</v>
      </c>
      <c r="O75" s="1">
        <v>0</v>
      </c>
      <c r="P75" t="s">
        <v>5</v>
      </c>
      <c r="Q75" s="1">
        <v>0</v>
      </c>
      <c r="R75" t="s">
        <v>5</v>
      </c>
      <c r="T75" t="s">
        <v>5</v>
      </c>
      <c r="U75" s="1">
        <v>0</v>
      </c>
      <c r="V75" s="1">
        <v>0</v>
      </c>
      <c r="X75" s="1">
        <v>0</v>
      </c>
      <c r="Y75" s="13" t="s">
        <v>5</v>
      </c>
      <c r="Z75" s="1">
        <v>0</v>
      </c>
      <c r="AA75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75.564999999999998</v>
      </c>
      <c r="AB75" s="10" t="s">
        <v>421</v>
      </c>
      <c r="AC75" s="54"/>
      <c r="AD75" t="s">
        <v>152</v>
      </c>
      <c r="AE75" t="s">
        <v>239</v>
      </c>
      <c r="AF75" t="s">
        <v>316</v>
      </c>
    </row>
    <row r="76" spans="1:32" x14ac:dyDescent="0.3">
      <c r="A76" s="56" t="s">
        <v>449</v>
      </c>
      <c r="B76" s="56" t="s">
        <v>562</v>
      </c>
      <c r="C76" s="4" t="s">
        <v>54</v>
      </c>
      <c r="D76" s="4" t="s">
        <v>27</v>
      </c>
      <c r="E76">
        <v>65.459999999999994</v>
      </c>
      <c r="F76" s="4" t="s">
        <v>86</v>
      </c>
      <c r="G76" s="18">
        <f>Tablo1[[#This Row],[100lük Sistemde Genel Ağırlıklı Not Ortalaması]]/2</f>
        <v>32.729999999999997</v>
      </c>
      <c r="H76">
        <v>84</v>
      </c>
      <c r="I76" s="1">
        <f>Tablo1[[#This Row],[Dil Seviyesi]]/2</f>
        <v>42</v>
      </c>
      <c r="J76" t="s">
        <v>5</v>
      </c>
      <c r="K76" s="1">
        <v>0</v>
      </c>
      <c r="L76" t="s">
        <v>5</v>
      </c>
      <c r="M76" s="1">
        <f t="shared" si="2"/>
        <v>0</v>
      </c>
      <c r="N76" t="s">
        <v>5</v>
      </c>
      <c r="O76" s="1">
        <v>0</v>
      </c>
      <c r="P76" t="s">
        <v>5</v>
      </c>
      <c r="Q76" s="1">
        <v>0</v>
      </c>
      <c r="R76" t="s">
        <v>5</v>
      </c>
      <c r="T76" t="s">
        <v>5</v>
      </c>
      <c r="U76" s="1">
        <v>0</v>
      </c>
      <c r="V76" s="1">
        <v>0</v>
      </c>
      <c r="X76" s="1">
        <v>0</v>
      </c>
      <c r="Y76" s="15" t="s">
        <v>5</v>
      </c>
      <c r="Z76" s="1">
        <v>0</v>
      </c>
      <c r="AA76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74.72999999999999</v>
      </c>
      <c r="AB76" s="10" t="s">
        <v>421</v>
      </c>
      <c r="AC76" s="12"/>
      <c r="AD76" t="s">
        <v>165</v>
      </c>
      <c r="AE76" t="s">
        <v>247</v>
      </c>
      <c r="AF76" t="s">
        <v>326</v>
      </c>
    </row>
    <row r="77" spans="1:32" x14ac:dyDescent="0.3">
      <c r="A77" s="56" t="s">
        <v>531</v>
      </c>
      <c r="B77" s="56" t="s">
        <v>556</v>
      </c>
      <c r="C77" s="4" t="s">
        <v>4</v>
      </c>
      <c r="D77" s="4" t="s">
        <v>26</v>
      </c>
      <c r="E77">
        <v>75.260000000000005</v>
      </c>
      <c r="F77" s="4" t="s">
        <v>135</v>
      </c>
      <c r="G77" s="18">
        <f>Tablo1[[#This Row],[100lük Sistemde Genel Ağırlıklı Not Ortalaması]]/2</f>
        <v>37.630000000000003</v>
      </c>
      <c r="H77">
        <v>94</v>
      </c>
      <c r="I77" s="10">
        <f>Tablo1[[#This Row],[Dil Seviyesi]]/2</f>
        <v>47</v>
      </c>
      <c r="J77" t="s">
        <v>5</v>
      </c>
      <c r="K77" s="10">
        <v>0</v>
      </c>
      <c r="L77" t="s">
        <v>5</v>
      </c>
      <c r="M77" s="10">
        <f t="shared" si="2"/>
        <v>0</v>
      </c>
      <c r="N77" t="s">
        <v>5</v>
      </c>
      <c r="O77" s="10">
        <v>0</v>
      </c>
      <c r="P77" t="s">
        <v>5</v>
      </c>
      <c r="Q77" s="10">
        <v>0</v>
      </c>
      <c r="R77" t="s">
        <v>6</v>
      </c>
      <c r="S77" s="1">
        <v>-10</v>
      </c>
      <c r="T77" t="s">
        <v>5</v>
      </c>
      <c r="U77" s="10">
        <v>0</v>
      </c>
      <c r="V77" s="10">
        <v>0</v>
      </c>
      <c r="W77" s="10"/>
      <c r="X77" s="10">
        <v>0</v>
      </c>
      <c r="Y77" s="15" t="s">
        <v>5</v>
      </c>
      <c r="Z77" s="10">
        <v>0</v>
      </c>
      <c r="AA77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74.63</v>
      </c>
      <c r="AB77" s="10" t="s">
        <v>421</v>
      </c>
      <c r="AC77" s="12"/>
      <c r="AD77" t="s">
        <v>224</v>
      </c>
      <c r="AE77" t="s">
        <v>299</v>
      </c>
      <c r="AF77" t="s">
        <v>363</v>
      </c>
    </row>
    <row r="78" spans="1:32" x14ac:dyDescent="0.3">
      <c r="A78" s="56" t="s">
        <v>490</v>
      </c>
      <c r="B78" s="56" t="s">
        <v>561</v>
      </c>
      <c r="C78" s="4" t="s">
        <v>4</v>
      </c>
      <c r="D78" s="4" t="s">
        <v>26</v>
      </c>
      <c r="E78">
        <v>85.06</v>
      </c>
      <c r="F78" s="4" t="s">
        <v>89</v>
      </c>
      <c r="G78" s="18">
        <f>Tablo1[[#This Row],[100lük Sistemde Genel Ağırlıklı Not Ortalaması]]/2</f>
        <v>42.53</v>
      </c>
      <c r="H78">
        <v>64</v>
      </c>
      <c r="I78" s="1">
        <f>Tablo1[[#This Row],[Dil Seviyesi]]/2</f>
        <v>32</v>
      </c>
      <c r="J78" t="s">
        <v>5</v>
      </c>
      <c r="K78" s="1">
        <v>0</v>
      </c>
      <c r="L78" t="s">
        <v>5</v>
      </c>
      <c r="M78" s="1">
        <f t="shared" si="2"/>
        <v>0</v>
      </c>
      <c r="N78" t="s">
        <v>5</v>
      </c>
      <c r="O78" s="1">
        <v>0</v>
      </c>
      <c r="P78" t="s">
        <v>5</v>
      </c>
      <c r="Q78" s="1">
        <v>0</v>
      </c>
      <c r="R78" t="s">
        <v>5</v>
      </c>
      <c r="T78" t="s">
        <v>5</v>
      </c>
      <c r="U78" s="1">
        <v>0</v>
      </c>
      <c r="V78" s="1">
        <v>0</v>
      </c>
      <c r="X78" s="1">
        <v>0</v>
      </c>
      <c r="Y78" s="15" t="s">
        <v>5</v>
      </c>
      <c r="Z78" s="1">
        <v>0</v>
      </c>
      <c r="AA78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74.53</v>
      </c>
      <c r="AB78" s="10" t="s">
        <v>421</v>
      </c>
      <c r="AC78" s="12"/>
      <c r="AD78" t="s">
        <v>198</v>
      </c>
      <c r="AE78" t="s">
        <v>275</v>
      </c>
      <c r="AF78" t="s">
        <v>184</v>
      </c>
    </row>
    <row r="79" spans="1:32" x14ac:dyDescent="0.3">
      <c r="A79" s="56" t="s">
        <v>539</v>
      </c>
      <c r="B79" s="56" t="s">
        <v>552</v>
      </c>
      <c r="C79" s="4" t="s">
        <v>4</v>
      </c>
      <c r="D79" s="4" t="s">
        <v>26</v>
      </c>
      <c r="E79">
        <v>84.83</v>
      </c>
      <c r="F79" s="4" t="s">
        <v>114</v>
      </c>
      <c r="G79" s="18">
        <f>Tablo1[[#This Row],[100lük Sistemde Genel Ağırlıklı Not Ortalaması]]/2</f>
        <v>42.414999999999999</v>
      </c>
      <c r="H79">
        <v>64</v>
      </c>
      <c r="I79" s="10">
        <f>Tablo1[[#This Row],[Dil Seviyesi]]/2</f>
        <v>32</v>
      </c>
      <c r="J79" t="s">
        <v>5</v>
      </c>
      <c r="K79" s="10">
        <v>0</v>
      </c>
      <c r="L79" t="s">
        <v>5</v>
      </c>
      <c r="M79" s="10">
        <f t="shared" si="2"/>
        <v>0</v>
      </c>
      <c r="N79" t="s">
        <v>5</v>
      </c>
      <c r="O79" s="10">
        <v>0</v>
      </c>
      <c r="P79" t="s">
        <v>5</v>
      </c>
      <c r="Q79" s="10">
        <v>0</v>
      </c>
      <c r="R79" t="s">
        <v>5</v>
      </c>
      <c r="T79" s="12" t="s">
        <v>5</v>
      </c>
      <c r="U79" s="10">
        <v>0</v>
      </c>
      <c r="V79" s="10">
        <v>0</v>
      </c>
      <c r="W79" s="10"/>
      <c r="X79" s="10">
        <v>0</v>
      </c>
      <c r="Y79" s="15" t="s">
        <v>5</v>
      </c>
      <c r="Z79" s="10">
        <v>0</v>
      </c>
      <c r="AA79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74.414999999999992</v>
      </c>
      <c r="AB79" s="10" t="s">
        <v>421</v>
      </c>
      <c r="AC79" s="12"/>
      <c r="AD79" t="s">
        <v>228</v>
      </c>
      <c r="AE79" t="s">
        <v>304</v>
      </c>
      <c r="AF79" t="s">
        <v>368</v>
      </c>
    </row>
    <row r="80" spans="1:32" x14ac:dyDescent="0.3">
      <c r="A80" s="56" t="s">
        <v>503</v>
      </c>
      <c r="B80" s="56" t="s">
        <v>552</v>
      </c>
      <c r="C80" s="4" t="s">
        <v>54</v>
      </c>
      <c r="D80" s="4" t="s">
        <v>402</v>
      </c>
      <c r="E80">
        <v>64.3</v>
      </c>
      <c r="F80" s="4" t="s">
        <v>88</v>
      </c>
      <c r="G80" s="18">
        <f>Tablo1[[#This Row],[100lük Sistemde Genel Ağırlıklı Not Ortalaması]]/2</f>
        <v>32.15</v>
      </c>
      <c r="H80">
        <v>84</v>
      </c>
      <c r="I80" s="1">
        <f>Tablo1[[#This Row],[Dil Seviyesi]]/2</f>
        <v>42</v>
      </c>
      <c r="J80" t="s">
        <v>5</v>
      </c>
      <c r="K80" s="1">
        <v>0</v>
      </c>
      <c r="L80" t="s">
        <v>5</v>
      </c>
      <c r="M80" s="1">
        <f t="shared" si="2"/>
        <v>0</v>
      </c>
      <c r="N80" t="s">
        <v>5</v>
      </c>
      <c r="O80" s="1">
        <v>0</v>
      </c>
      <c r="P80" t="s">
        <v>5</v>
      </c>
      <c r="Q80" s="1">
        <v>0</v>
      </c>
      <c r="R80" t="s">
        <v>5</v>
      </c>
      <c r="T80" t="s">
        <v>5</v>
      </c>
      <c r="U80" s="1">
        <v>0</v>
      </c>
      <c r="V80" s="1">
        <v>0</v>
      </c>
      <c r="X80" s="1">
        <v>0</v>
      </c>
      <c r="Y80" s="15" t="s">
        <v>5</v>
      </c>
      <c r="Z80" s="1">
        <v>0</v>
      </c>
      <c r="AA80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74.150000000000006</v>
      </c>
      <c r="AB80" s="10" t="s">
        <v>421</v>
      </c>
      <c r="AC80" s="12"/>
      <c r="AD80" t="s">
        <v>203</v>
      </c>
      <c r="AE80" t="s">
        <v>280</v>
      </c>
      <c r="AF80" t="s">
        <v>347</v>
      </c>
    </row>
    <row r="81" spans="1:32" s="3" customFormat="1" x14ac:dyDescent="0.3">
      <c r="A81" s="56" t="s">
        <v>464</v>
      </c>
      <c r="B81" s="56" t="s">
        <v>553</v>
      </c>
      <c r="C81" s="4" t="s">
        <v>54</v>
      </c>
      <c r="D81" s="4" t="s">
        <v>27</v>
      </c>
      <c r="E81">
        <v>69.900000000000006</v>
      </c>
      <c r="F81" s="4" t="s">
        <v>81</v>
      </c>
      <c r="G81" s="18">
        <f>Tablo1[[#This Row],[100lük Sistemde Genel Ağırlıklı Not Ortalaması]]/2</f>
        <v>34.950000000000003</v>
      </c>
      <c r="H81">
        <v>88</v>
      </c>
      <c r="I81" s="1">
        <f>Tablo1[[#This Row],[Dil Seviyesi]]/2</f>
        <v>44</v>
      </c>
      <c r="J81" t="s">
        <v>5</v>
      </c>
      <c r="K81" s="1">
        <v>0</v>
      </c>
      <c r="L81" t="s">
        <v>5</v>
      </c>
      <c r="M81" s="1">
        <f t="shared" si="2"/>
        <v>0</v>
      </c>
      <c r="N81" t="s">
        <v>5</v>
      </c>
      <c r="O81" s="1">
        <v>0</v>
      </c>
      <c r="P81" t="s">
        <v>5</v>
      </c>
      <c r="Q81" s="1">
        <v>0</v>
      </c>
      <c r="R81" t="s">
        <v>5</v>
      </c>
      <c r="S81" s="1"/>
      <c r="T81" t="s">
        <v>5</v>
      </c>
      <c r="U81" s="1">
        <v>0</v>
      </c>
      <c r="V81" s="1">
        <v>0</v>
      </c>
      <c r="W81" s="16">
        <v>44995</v>
      </c>
      <c r="X81" s="1">
        <v>-5</v>
      </c>
      <c r="Y81" s="15" t="s">
        <v>5</v>
      </c>
      <c r="Z81" s="1">
        <v>0</v>
      </c>
      <c r="AA81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73.95</v>
      </c>
      <c r="AB81" s="10" t="s">
        <v>421</v>
      </c>
      <c r="AC81" s="10"/>
      <c r="AD81" t="s">
        <v>177</v>
      </c>
      <c r="AE81" t="s">
        <v>260</v>
      </c>
      <c r="AF81" t="s">
        <v>332</v>
      </c>
    </row>
    <row r="82" spans="1:32" s="24" customFormat="1" x14ac:dyDescent="0.3">
      <c r="A82" s="56" t="s">
        <v>442</v>
      </c>
      <c r="B82" s="56" t="s">
        <v>562</v>
      </c>
      <c r="C82" s="4" t="s">
        <v>54</v>
      </c>
      <c r="D82" s="4" t="s">
        <v>32</v>
      </c>
      <c r="E82">
        <v>63.13</v>
      </c>
      <c r="F82" s="4" t="s">
        <v>80</v>
      </c>
      <c r="G82" s="18">
        <f>Tablo1[[#This Row],[100lük Sistemde Genel Ağırlıklı Not Ortalaması]]/2</f>
        <v>31.565000000000001</v>
      </c>
      <c r="H82">
        <v>84</v>
      </c>
      <c r="I82" s="1">
        <f>Tablo1[[#This Row],[Dil Seviyesi]]/2</f>
        <v>42</v>
      </c>
      <c r="J82" t="s">
        <v>5</v>
      </c>
      <c r="K82" s="1">
        <v>0</v>
      </c>
      <c r="L82" t="s">
        <v>5</v>
      </c>
      <c r="M82" s="1">
        <f t="shared" si="2"/>
        <v>0</v>
      </c>
      <c r="N82" t="s">
        <v>5</v>
      </c>
      <c r="O82" s="1">
        <v>0</v>
      </c>
      <c r="P82" t="s">
        <v>5</v>
      </c>
      <c r="Q82" s="1">
        <v>0</v>
      </c>
      <c r="R82" t="s">
        <v>5</v>
      </c>
      <c r="S82" s="1"/>
      <c r="T82" t="s">
        <v>5</v>
      </c>
      <c r="U82" s="1">
        <v>0</v>
      </c>
      <c r="V82" s="1">
        <v>0</v>
      </c>
      <c r="W82" s="1"/>
      <c r="X82" s="1">
        <v>0</v>
      </c>
      <c r="Y82" s="13" t="s">
        <v>5</v>
      </c>
      <c r="Z82" s="1">
        <v>0</v>
      </c>
      <c r="AA82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73.564999999999998</v>
      </c>
      <c r="AB82" s="10" t="s">
        <v>421</v>
      </c>
      <c r="AC82" s="49"/>
      <c r="AD82" t="s">
        <v>158</v>
      </c>
      <c r="AE82" t="s">
        <v>240</v>
      </c>
      <c r="AF82" t="s">
        <v>319</v>
      </c>
    </row>
    <row r="83" spans="1:32" x14ac:dyDescent="0.3">
      <c r="A83" s="56" t="s">
        <v>543</v>
      </c>
      <c r="B83" s="56" t="s">
        <v>563</v>
      </c>
      <c r="C83" s="4" t="s">
        <v>54</v>
      </c>
      <c r="D83" s="4" t="s">
        <v>27</v>
      </c>
      <c r="E83">
        <v>67.33</v>
      </c>
      <c r="F83" s="4" t="s">
        <v>117</v>
      </c>
      <c r="G83" s="18">
        <f>Tablo1[[#This Row],[100lük Sistemde Genel Ağırlıklı Not Ortalaması]]/2</f>
        <v>33.664999999999999</v>
      </c>
      <c r="H83">
        <v>78</v>
      </c>
      <c r="I83" s="5">
        <f>Tablo1[[#This Row],[Dil Seviyesi]]/2</f>
        <v>39</v>
      </c>
      <c r="J83" t="s">
        <v>5</v>
      </c>
      <c r="K83" s="1">
        <v>0</v>
      </c>
      <c r="L83" t="s">
        <v>5</v>
      </c>
      <c r="M83" s="1">
        <f t="shared" si="2"/>
        <v>0</v>
      </c>
      <c r="N83" t="s">
        <v>5</v>
      </c>
      <c r="O83" s="10">
        <v>0</v>
      </c>
      <c r="P83" t="s">
        <v>5</v>
      </c>
      <c r="Q83" s="1">
        <v>0</v>
      </c>
      <c r="R83" t="s">
        <v>5</v>
      </c>
      <c r="T83" s="12" t="s">
        <v>5</v>
      </c>
      <c r="U83" s="10">
        <v>0</v>
      </c>
      <c r="V83" s="10">
        <v>0</v>
      </c>
      <c r="W83" s="10"/>
      <c r="X83" s="10">
        <v>0</v>
      </c>
      <c r="Y83" s="15" t="s">
        <v>5</v>
      </c>
      <c r="Z83" s="10">
        <v>0</v>
      </c>
      <c r="AA83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72.664999999999992</v>
      </c>
      <c r="AB83" s="10" t="s">
        <v>421</v>
      </c>
      <c r="AC83" s="10"/>
      <c r="AD83" t="s">
        <v>376</v>
      </c>
      <c r="AE83" t="s">
        <v>176</v>
      </c>
      <c r="AF83" t="s">
        <v>9</v>
      </c>
    </row>
    <row r="84" spans="1:32" s="3" customFormat="1" x14ac:dyDescent="0.3">
      <c r="A84" s="56" t="s">
        <v>516</v>
      </c>
      <c r="B84" s="56" t="s">
        <v>563</v>
      </c>
      <c r="C84" s="4" t="s">
        <v>54</v>
      </c>
      <c r="D84" s="4" t="s">
        <v>402</v>
      </c>
      <c r="E84">
        <v>64.760000000000005</v>
      </c>
      <c r="F84" s="4" t="s">
        <v>131</v>
      </c>
      <c r="G84" s="18">
        <f>Tablo1[[#This Row],[100lük Sistemde Genel Ağırlıklı Not Ortalaması]]/2</f>
        <v>32.380000000000003</v>
      </c>
      <c r="H84">
        <v>80</v>
      </c>
      <c r="I84" s="1">
        <f>Tablo1[[#This Row],[Dil Seviyesi]]/2</f>
        <v>40</v>
      </c>
      <c r="J84" t="s">
        <v>5</v>
      </c>
      <c r="K84" s="1">
        <v>0</v>
      </c>
      <c r="L84" t="s">
        <v>5</v>
      </c>
      <c r="M84" s="1">
        <f t="shared" si="2"/>
        <v>0</v>
      </c>
      <c r="N84" t="s">
        <v>5</v>
      </c>
      <c r="O84" s="1">
        <v>0</v>
      </c>
      <c r="P84" t="s">
        <v>5</v>
      </c>
      <c r="Q84" s="1">
        <v>0</v>
      </c>
      <c r="R84" t="s">
        <v>5</v>
      </c>
      <c r="S84" s="1"/>
      <c r="T84" t="s">
        <v>5</v>
      </c>
      <c r="U84" s="1">
        <v>0</v>
      </c>
      <c r="V84" s="1">
        <v>0</v>
      </c>
      <c r="W84" s="1"/>
      <c r="X84" s="1">
        <v>0</v>
      </c>
      <c r="Y84" s="15" t="s">
        <v>5</v>
      </c>
      <c r="Z84" s="10">
        <v>0</v>
      </c>
      <c r="AA84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72.38</v>
      </c>
      <c r="AB84" s="10" t="s">
        <v>421</v>
      </c>
      <c r="AC84" s="10"/>
      <c r="AD84" t="s">
        <v>176</v>
      </c>
      <c r="AE84" t="s">
        <v>291</v>
      </c>
      <c r="AF84" t="s">
        <v>255</v>
      </c>
    </row>
    <row r="85" spans="1:32" s="24" customFormat="1" x14ac:dyDescent="0.3">
      <c r="A85" s="56" t="s">
        <v>468</v>
      </c>
      <c r="B85" s="56" t="s">
        <v>552</v>
      </c>
      <c r="C85" s="4" t="s">
        <v>54</v>
      </c>
      <c r="D85" s="4" t="s">
        <v>27</v>
      </c>
      <c r="E85">
        <v>65.7</v>
      </c>
      <c r="F85" s="4" t="s">
        <v>99</v>
      </c>
      <c r="G85" s="18">
        <f>Tablo1[[#This Row],[100lük Sistemde Genel Ağırlıklı Not Ortalaması]]/2</f>
        <v>32.85</v>
      </c>
      <c r="H85">
        <v>78.75</v>
      </c>
      <c r="I85" s="1">
        <f>Tablo1[[#This Row],[Dil Seviyesi]]/2</f>
        <v>39.375</v>
      </c>
      <c r="J85" t="s">
        <v>5</v>
      </c>
      <c r="K85" s="1">
        <v>0</v>
      </c>
      <c r="L85" t="s">
        <v>5</v>
      </c>
      <c r="M85" s="1">
        <f t="shared" si="2"/>
        <v>0</v>
      </c>
      <c r="N85" t="s">
        <v>5</v>
      </c>
      <c r="O85" s="1">
        <v>0</v>
      </c>
      <c r="P85" t="s">
        <v>5</v>
      </c>
      <c r="Q85" s="1">
        <v>0</v>
      </c>
      <c r="R85" t="s">
        <v>5</v>
      </c>
      <c r="S85" s="1"/>
      <c r="T85" t="s">
        <v>5</v>
      </c>
      <c r="U85" s="1">
        <v>0</v>
      </c>
      <c r="V85" s="1">
        <v>0</v>
      </c>
      <c r="W85" s="1"/>
      <c r="X85" s="1">
        <v>0</v>
      </c>
      <c r="Y85" s="15" t="s">
        <v>5</v>
      </c>
      <c r="Z85" s="1">
        <v>0</v>
      </c>
      <c r="AA85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72.224999999999994</v>
      </c>
      <c r="AB85" s="10" t="s">
        <v>421</v>
      </c>
      <c r="AC85" s="10"/>
      <c r="AD85" t="s">
        <v>151</v>
      </c>
      <c r="AE85" t="s">
        <v>262</v>
      </c>
      <c r="AF85" t="s">
        <v>334</v>
      </c>
    </row>
    <row r="86" spans="1:32" s="24" customFormat="1" x14ac:dyDescent="0.3">
      <c r="A86" s="56" t="s">
        <v>475</v>
      </c>
      <c r="B86" s="56" t="s">
        <v>566</v>
      </c>
      <c r="C86" s="4" t="s">
        <v>55</v>
      </c>
      <c r="D86" s="4" t="s">
        <v>31</v>
      </c>
      <c r="E86">
        <v>74.33</v>
      </c>
      <c r="F86" s="4" t="s">
        <v>106</v>
      </c>
      <c r="G86" s="18">
        <f>Tablo1[[#This Row],[100lük Sistemde Genel Ağırlıklı Not Ortalaması]]/2</f>
        <v>37.164999999999999</v>
      </c>
      <c r="H86">
        <v>80</v>
      </c>
      <c r="I86" s="1">
        <f>Tablo1[[#This Row],[Dil Seviyesi]]/2</f>
        <v>40</v>
      </c>
      <c r="J86" t="s">
        <v>5</v>
      </c>
      <c r="K86" s="1">
        <v>0</v>
      </c>
      <c r="L86" t="s">
        <v>5</v>
      </c>
      <c r="M86" s="1">
        <f t="shared" si="2"/>
        <v>0</v>
      </c>
      <c r="N86" t="s">
        <v>5</v>
      </c>
      <c r="O86" s="1">
        <v>0</v>
      </c>
      <c r="P86" t="s">
        <v>5</v>
      </c>
      <c r="Q86" s="1">
        <v>0</v>
      </c>
      <c r="R86" t="s">
        <v>5</v>
      </c>
      <c r="S86" s="1"/>
      <c r="T86" t="s">
        <v>5</v>
      </c>
      <c r="U86" s="1">
        <v>0</v>
      </c>
      <c r="V86" s="1">
        <v>0</v>
      </c>
      <c r="W86" s="16">
        <v>45591</v>
      </c>
      <c r="X86" s="1">
        <v>-5</v>
      </c>
      <c r="Y86" s="15" t="s">
        <v>5</v>
      </c>
      <c r="Z86" s="1">
        <v>0</v>
      </c>
      <c r="AA86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72.164999999999992</v>
      </c>
      <c r="AB86" s="10" t="s">
        <v>421</v>
      </c>
      <c r="AC86" s="12" t="s">
        <v>419</v>
      </c>
      <c r="AD86" t="s">
        <v>187</v>
      </c>
      <c r="AE86" t="s">
        <v>268</v>
      </c>
      <c r="AF86" t="s">
        <v>339</v>
      </c>
    </row>
    <row r="87" spans="1:32" s="24" customFormat="1" x14ac:dyDescent="0.3">
      <c r="A87" s="56" t="s">
        <v>451</v>
      </c>
      <c r="B87" s="56" t="s">
        <v>556</v>
      </c>
      <c r="C87" s="4" t="s">
        <v>54</v>
      </c>
      <c r="D87" s="4" t="s">
        <v>27</v>
      </c>
      <c r="E87">
        <v>64.3</v>
      </c>
      <c r="F87" s="4" t="s">
        <v>88</v>
      </c>
      <c r="G87" s="18">
        <f>Tablo1[[#This Row],[100lük Sistemde Genel Ağırlıklı Not Ortalaması]]/2</f>
        <v>32.15</v>
      </c>
      <c r="H87">
        <v>80</v>
      </c>
      <c r="I87" s="1">
        <f>Tablo1[[#This Row],[Dil Seviyesi]]/2</f>
        <v>40</v>
      </c>
      <c r="J87" t="s">
        <v>5</v>
      </c>
      <c r="K87" s="1">
        <v>0</v>
      </c>
      <c r="L87" t="s">
        <v>5</v>
      </c>
      <c r="M87" s="1">
        <f t="shared" si="2"/>
        <v>0</v>
      </c>
      <c r="N87" t="s">
        <v>5</v>
      </c>
      <c r="O87" s="1">
        <v>0</v>
      </c>
      <c r="P87" t="s">
        <v>5</v>
      </c>
      <c r="Q87" s="1">
        <v>0</v>
      </c>
      <c r="R87" t="s">
        <v>5</v>
      </c>
      <c r="S87" s="1"/>
      <c r="T87" t="s">
        <v>5</v>
      </c>
      <c r="U87" s="1">
        <v>0</v>
      </c>
      <c r="V87" s="1">
        <v>0</v>
      </c>
      <c r="W87" s="1"/>
      <c r="X87" s="1">
        <v>0</v>
      </c>
      <c r="Y87" s="15" t="s">
        <v>5</v>
      </c>
      <c r="Z87" s="1">
        <v>0</v>
      </c>
      <c r="AA87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72.150000000000006</v>
      </c>
      <c r="AB87" s="10" t="s">
        <v>421</v>
      </c>
      <c r="AC87" s="50"/>
      <c r="AD87" t="s">
        <v>167</v>
      </c>
      <c r="AE87" t="s">
        <v>249</v>
      </c>
      <c r="AF87" t="s">
        <v>328</v>
      </c>
    </row>
    <row r="88" spans="1:32" x14ac:dyDescent="0.3">
      <c r="A88" s="56" t="s">
        <v>518</v>
      </c>
      <c r="B88" s="56" t="s">
        <v>566</v>
      </c>
      <c r="C88" s="4" t="s">
        <v>4</v>
      </c>
      <c r="D88" s="4" t="s">
        <v>26</v>
      </c>
      <c r="E88">
        <v>78.760000000000005</v>
      </c>
      <c r="F88" s="4" t="s">
        <v>92</v>
      </c>
      <c r="G88" s="18">
        <f>Tablo1[[#This Row],[100lük Sistemde Genel Ağırlıklı Not Ortalaması]]/2</f>
        <v>39.380000000000003</v>
      </c>
      <c r="H88">
        <v>64</v>
      </c>
      <c r="I88" s="1">
        <f>Tablo1[[#This Row],[Dil Seviyesi]]/2</f>
        <v>32</v>
      </c>
      <c r="J88" t="s">
        <v>5</v>
      </c>
      <c r="K88" s="1">
        <v>0</v>
      </c>
      <c r="L88" t="s">
        <v>5</v>
      </c>
      <c r="M88" s="1">
        <f t="shared" si="2"/>
        <v>0</v>
      </c>
      <c r="N88" t="s">
        <v>5</v>
      </c>
      <c r="O88" s="1">
        <v>0</v>
      </c>
      <c r="P88" t="s">
        <v>5</v>
      </c>
      <c r="Q88" s="1">
        <v>0</v>
      </c>
      <c r="R88" t="s">
        <v>5</v>
      </c>
      <c r="T88" t="s">
        <v>5</v>
      </c>
      <c r="U88" s="1">
        <v>0</v>
      </c>
      <c r="V88" s="1">
        <v>0</v>
      </c>
      <c r="X88" s="1">
        <v>0</v>
      </c>
      <c r="Y88" s="15" t="s">
        <v>5</v>
      </c>
      <c r="Z88" s="10">
        <v>0</v>
      </c>
      <c r="AA88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71.38</v>
      </c>
      <c r="AB88" s="10" t="s">
        <v>421</v>
      </c>
      <c r="AC88" s="10" t="s">
        <v>419</v>
      </c>
      <c r="AD88" t="s">
        <v>216</v>
      </c>
      <c r="AE88" t="s">
        <v>171</v>
      </c>
      <c r="AF88" t="s">
        <v>357</v>
      </c>
    </row>
    <row r="89" spans="1:32" s="24" customFormat="1" x14ac:dyDescent="0.3">
      <c r="A89" s="56" t="s">
        <v>504</v>
      </c>
      <c r="B89" s="56" t="s">
        <v>561</v>
      </c>
      <c r="C89" s="4" t="s">
        <v>4</v>
      </c>
      <c r="D89" s="4" t="s">
        <v>26</v>
      </c>
      <c r="E89">
        <v>72.7</v>
      </c>
      <c r="F89" s="4" t="s">
        <v>96</v>
      </c>
      <c r="G89" s="18">
        <f>Tablo1[[#This Row],[100lük Sistemde Genel Ağırlıklı Not Ortalaması]]/2</f>
        <v>36.35</v>
      </c>
      <c r="H89">
        <v>70</v>
      </c>
      <c r="I89" s="1">
        <f>Tablo1[[#This Row],[Dil Seviyesi]]/2</f>
        <v>35</v>
      </c>
      <c r="J89" t="s">
        <v>5</v>
      </c>
      <c r="K89" s="1">
        <v>0</v>
      </c>
      <c r="L89" t="s">
        <v>5</v>
      </c>
      <c r="M89" s="1">
        <f t="shared" si="2"/>
        <v>0</v>
      </c>
      <c r="N89" t="s">
        <v>5</v>
      </c>
      <c r="O89" s="1">
        <v>0</v>
      </c>
      <c r="P89" t="s">
        <v>5</v>
      </c>
      <c r="Q89" s="1">
        <v>0</v>
      </c>
      <c r="R89" t="s">
        <v>5</v>
      </c>
      <c r="S89" s="1"/>
      <c r="T89" t="s">
        <v>5</v>
      </c>
      <c r="U89" s="1">
        <v>0</v>
      </c>
      <c r="V89" s="1">
        <v>0</v>
      </c>
      <c r="W89" s="1"/>
      <c r="X89" s="1">
        <v>0</v>
      </c>
      <c r="Y89" s="15" t="s">
        <v>5</v>
      </c>
      <c r="Z89" s="1">
        <v>0</v>
      </c>
      <c r="AA89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71.349999999999994</v>
      </c>
      <c r="AB89" s="10" t="s">
        <v>421</v>
      </c>
      <c r="AC89" s="10" t="s">
        <v>419</v>
      </c>
      <c r="AD89" t="s">
        <v>204</v>
      </c>
      <c r="AE89" t="s">
        <v>281</v>
      </c>
      <c r="AF89" t="s">
        <v>348</v>
      </c>
    </row>
    <row r="90" spans="1:32" x14ac:dyDescent="0.3">
      <c r="A90" s="56" t="s">
        <v>534</v>
      </c>
      <c r="B90" s="56" t="s">
        <v>552</v>
      </c>
      <c r="C90" s="4" t="s">
        <v>4</v>
      </c>
      <c r="D90" s="4" t="s">
        <v>26</v>
      </c>
      <c r="E90">
        <v>87.63</v>
      </c>
      <c r="F90" s="4" t="s">
        <v>70</v>
      </c>
      <c r="G90" s="18">
        <f>Tablo1[[#This Row],[100lük Sistemde Genel Ağırlıklı Not Ortalaması]]/2</f>
        <v>43.814999999999998</v>
      </c>
      <c r="H90">
        <v>64</v>
      </c>
      <c r="I90" s="10">
        <f>Tablo1[[#This Row],[Dil Seviyesi]]/2</f>
        <v>32</v>
      </c>
      <c r="J90" t="s">
        <v>5</v>
      </c>
      <c r="K90" s="10">
        <v>0</v>
      </c>
      <c r="L90" t="s">
        <v>5</v>
      </c>
      <c r="M90" s="10">
        <f t="shared" si="2"/>
        <v>0</v>
      </c>
      <c r="N90" t="s">
        <v>5</v>
      </c>
      <c r="O90" s="10">
        <v>0</v>
      </c>
      <c r="P90" t="s">
        <v>5</v>
      </c>
      <c r="Q90" s="10">
        <v>0</v>
      </c>
      <c r="R90" t="s">
        <v>5</v>
      </c>
      <c r="T90" s="12" t="s">
        <v>5</v>
      </c>
      <c r="U90" s="10">
        <v>0</v>
      </c>
      <c r="V90" s="10">
        <v>0</v>
      </c>
      <c r="W90" s="17">
        <v>45361</v>
      </c>
      <c r="X90" s="10">
        <v>-5</v>
      </c>
      <c r="Y90" s="15" t="s">
        <v>5</v>
      </c>
      <c r="Z90" s="10">
        <v>0</v>
      </c>
      <c r="AA90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70.814999999999998</v>
      </c>
      <c r="AB90" s="10" t="s">
        <v>421</v>
      </c>
      <c r="AC90" s="54"/>
      <c r="AD90" t="s">
        <v>147</v>
      </c>
      <c r="AE90" t="s">
        <v>301</v>
      </c>
      <c r="AF90" t="s">
        <v>236</v>
      </c>
    </row>
    <row r="91" spans="1:32" x14ac:dyDescent="0.3">
      <c r="A91" s="56" t="s">
        <v>545</v>
      </c>
      <c r="B91" s="56" t="s">
        <v>553</v>
      </c>
      <c r="C91" s="4" t="s">
        <v>4</v>
      </c>
      <c r="D91" s="4" t="s">
        <v>26</v>
      </c>
      <c r="E91">
        <v>81.56</v>
      </c>
      <c r="F91" s="4" t="s">
        <v>63</v>
      </c>
      <c r="G91" s="18">
        <f>Tablo1[[#This Row],[100lük Sistemde Genel Ağırlıklı Not Ortalaması]]/2</f>
        <v>40.78</v>
      </c>
      <c r="H91">
        <v>60</v>
      </c>
      <c r="I91" s="10">
        <f>Tablo1[[#This Row],[Dil Seviyesi]]/2</f>
        <v>30</v>
      </c>
      <c r="J91" t="s">
        <v>5</v>
      </c>
      <c r="K91" s="10">
        <v>0</v>
      </c>
      <c r="L91" t="s">
        <v>5</v>
      </c>
      <c r="M91" s="10">
        <f t="shared" si="2"/>
        <v>0</v>
      </c>
      <c r="N91" t="s">
        <v>5</v>
      </c>
      <c r="O91" s="10">
        <v>0</v>
      </c>
      <c r="P91" t="s">
        <v>5</v>
      </c>
      <c r="Q91" s="10">
        <v>0</v>
      </c>
      <c r="R91" t="s">
        <v>5</v>
      </c>
      <c r="T91" t="s">
        <v>5</v>
      </c>
      <c r="U91" s="10">
        <v>0</v>
      </c>
      <c r="V91" s="10">
        <v>0</v>
      </c>
      <c r="W91" s="10"/>
      <c r="X91" s="10">
        <v>0</v>
      </c>
      <c r="Y91" s="13" t="s">
        <v>5</v>
      </c>
      <c r="Z91" s="10">
        <v>0</v>
      </c>
      <c r="AA91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70.78</v>
      </c>
      <c r="AB91" s="10" t="s">
        <v>421</v>
      </c>
      <c r="AC91" s="12"/>
      <c r="AD91" t="s">
        <v>144</v>
      </c>
      <c r="AE91" t="s">
        <v>215</v>
      </c>
      <c r="AF91" t="s">
        <v>310</v>
      </c>
    </row>
    <row r="92" spans="1:32" x14ac:dyDescent="0.3">
      <c r="A92" s="56" t="s">
        <v>424</v>
      </c>
      <c r="B92" s="56" t="s">
        <v>553</v>
      </c>
      <c r="C92" s="4" t="s">
        <v>54</v>
      </c>
      <c r="D92" s="4" t="s">
        <v>27</v>
      </c>
      <c r="E92">
        <v>59.4</v>
      </c>
      <c r="F92" s="4" t="s">
        <v>60</v>
      </c>
      <c r="G92" s="18">
        <f>Tablo1[[#This Row],[100lük Sistemde Genel Ağırlıklı Not Ortalaması]]/2</f>
        <v>29.7</v>
      </c>
      <c r="H92">
        <v>82</v>
      </c>
      <c r="I92" s="1">
        <f>Tablo1[[#This Row],[Dil Seviyesi]]/2</f>
        <v>41</v>
      </c>
      <c r="J92" t="s">
        <v>5</v>
      </c>
      <c r="K92" s="1">
        <v>0</v>
      </c>
      <c r="L92" t="s">
        <v>5</v>
      </c>
      <c r="M92" s="1">
        <f t="shared" si="2"/>
        <v>0</v>
      </c>
      <c r="N92" t="s">
        <v>5</v>
      </c>
      <c r="O92" s="1">
        <v>0</v>
      </c>
      <c r="P92" t="s">
        <v>5</v>
      </c>
      <c r="Q92" s="1">
        <v>0</v>
      </c>
      <c r="R92" t="s">
        <v>5</v>
      </c>
      <c r="T92" t="s">
        <v>5</v>
      </c>
      <c r="U92" s="1">
        <v>0</v>
      </c>
      <c r="V92" s="1">
        <v>0</v>
      </c>
      <c r="X92" s="1">
        <v>0</v>
      </c>
      <c r="Y92" s="13" t="s">
        <v>5</v>
      </c>
      <c r="Z92" s="1">
        <v>0</v>
      </c>
      <c r="AA92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70.7</v>
      </c>
      <c r="AB92" s="10" t="s">
        <v>421</v>
      </c>
      <c r="AC92" s="50"/>
      <c r="AD92" t="s">
        <v>142</v>
      </c>
      <c r="AE92" t="s">
        <v>149</v>
      </c>
      <c r="AF92" t="s">
        <v>251</v>
      </c>
    </row>
    <row r="93" spans="1:32" s="24" customFormat="1" x14ac:dyDescent="0.3">
      <c r="A93" s="56" t="s">
        <v>520</v>
      </c>
      <c r="B93" s="56" t="s">
        <v>563</v>
      </c>
      <c r="C93" s="4" t="s">
        <v>4</v>
      </c>
      <c r="D93" s="4" t="s">
        <v>404</v>
      </c>
      <c r="E93">
        <v>84.83</v>
      </c>
      <c r="F93" s="4" t="s">
        <v>114</v>
      </c>
      <c r="G93" s="18">
        <f>Tablo1[[#This Row],[100lük Sistemde Genel Ağırlıklı Not Ortalaması]]/2</f>
        <v>42.414999999999999</v>
      </c>
      <c r="H93">
        <v>56</v>
      </c>
      <c r="I93" s="1">
        <f>Tablo1[[#This Row],[Dil Seviyesi]]/2</f>
        <v>28</v>
      </c>
      <c r="J93"/>
      <c r="K93" s="1">
        <v>0</v>
      </c>
      <c r="L93"/>
      <c r="M93" s="1">
        <f t="shared" si="2"/>
        <v>0</v>
      </c>
      <c r="N93" t="s">
        <v>5</v>
      </c>
      <c r="O93" s="1">
        <v>0</v>
      </c>
      <c r="P93" t="s">
        <v>5</v>
      </c>
      <c r="Q93" s="1">
        <v>0</v>
      </c>
      <c r="R93" t="s">
        <v>5</v>
      </c>
      <c r="S93" s="1"/>
      <c r="T93" t="s">
        <v>5</v>
      </c>
      <c r="U93" s="1">
        <v>0</v>
      </c>
      <c r="V93" s="1">
        <v>0</v>
      </c>
      <c r="W93" s="1"/>
      <c r="X93" s="1">
        <v>0</v>
      </c>
      <c r="Y93" s="15" t="s">
        <v>5</v>
      </c>
      <c r="Z93" s="10">
        <v>0</v>
      </c>
      <c r="AA93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70.414999999999992</v>
      </c>
      <c r="AB93" s="10" t="s">
        <v>421</v>
      </c>
      <c r="AC93" s="50" t="s">
        <v>419</v>
      </c>
      <c r="AD93" t="s">
        <v>224</v>
      </c>
      <c r="AE93" t="s">
        <v>299</v>
      </c>
      <c r="AF93" t="s">
        <v>385</v>
      </c>
    </row>
    <row r="94" spans="1:32" s="24" customFormat="1" x14ac:dyDescent="0.3">
      <c r="A94" s="56" t="s">
        <v>526</v>
      </c>
      <c r="B94" s="56" t="s">
        <v>560</v>
      </c>
      <c r="C94" s="4" t="s">
        <v>4</v>
      </c>
      <c r="D94" s="4" t="s">
        <v>405</v>
      </c>
      <c r="E94">
        <v>70.599999999999994</v>
      </c>
      <c r="F94" s="4" t="s">
        <v>121</v>
      </c>
      <c r="G94" s="18">
        <f>Tablo1[[#This Row],[100lük Sistemde Genel Ağırlıklı Not Ortalaması]]/2</f>
        <v>35.299999999999997</v>
      </c>
      <c r="H94">
        <v>70</v>
      </c>
      <c r="I94" s="10">
        <f>Tablo1[[#This Row],[Dil Seviyesi]]/2</f>
        <v>35</v>
      </c>
      <c r="J94" t="s">
        <v>5</v>
      </c>
      <c r="K94" s="10">
        <v>0</v>
      </c>
      <c r="L94" t="s">
        <v>5</v>
      </c>
      <c r="M94" s="10">
        <f t="shared" si="2"/>
        <v>0</v>
      </c>
      <c r="N94" t="s">
        <v>5</v>
      </c>
      <c r="O94" s="10">
        <v>0</v>
      </c>
      <c r="P94" t="s">
        <v>5</v>
      </c>
      <c r="Q94" s="10">
        <v>0</v>
      </c>
      <c r="R94" t="s">
        <v>5</v>
      </c>
      <c r="S94" s="1"/>
      <c r="T94" t="s">
        <v>5</v>
      </c>
      <c r="U94" s="10">
        <v>0</v>
      </c>
      <c r="V94" s="10">
        <v>0</v>
      </c>
      <c r="W94" s="10"/>
      <c r="X94" s="10">
        <v>0</v>
      </c>
      <c r="Y94" s="15" t="s">
        <v>5</v>
      </c>
      <c r="Z94" s="10">
        <v>0</v>
      </c>
      <c r="AA94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70.3</v>
      </c>
      <c r="AB94" s="10" t="s">
        <v>421</v>
      </c>
      <c r="AC94" s="54"/>
      <c r="AD94" t="s">
        <v>386</v>
      </c>
      <c r="AE94" t="s">
        <v>387</v>
      </c>
      <c r="AF94" t="s">
        <v>9</v>
      </c>
    </row>
    <row r="95" spans="1:32" x14ac:dyDescent="0.3">
      <c r="A95" s="56" t="s">
        <v>498</v>
      </c>
      <c r="B95" s="56" t="s">
        <v>563</v>
      </c>
      <c r="C95" s="4" t="s">
        <v>4</v>
      </c>
      <c r="D95" s="4" t="s">
        <v>26</v>
      </c>
      <c r="E95">
        <v>87.16</v>
      </c>
      <c r="F95" s="4" t="s">
        <v>120</v>
      </c>
      <c r="G95" s="18">
        <f>Tablo1[[#This Row],[100lük Sistemde Genel Ağırlıklı Not Ortalaması]]/2</f>
        <v>43.58</v>
      </c>
      <c r="H95">
        <v>62</v>
      </c>
      <c r="I95" s="1">
        <f>Tablo1[[#This Row],[Dil Seviyesi]]/2</f>
        <v>31</v>
      </c>
      <c r="J95" t="s">
        <v>5</v>
      </c>
      <c r="K95" s="1">
        <v>0</v>
      </c>
      <c r="L95" t="s">
        <v>5</v>
      </c>
      <c r="M95" s="1">
        <f t="shared" si="2"/>
        <v>0</v>
      </c>
      <c r="N95" t="s">
        <v>5</v>
      </c>
      <c r="O95" s="1">
        <v>0</v>
      </c>
      <c r="P95" t="s">
        <v>5</v>
      </c>
      <c r="Q95" s="1">
        <v>0</v>
      </c>
      <c r="R95" t="s">
        <v>5</v>
      </c>
      <c r="T95" t="s">
        <v>5</v>
      </c>
      <c r="U95" s="1">
        <v>0</v>
      </c>
      <c r="V95" s="1">
        <v>0</v>
      </c>
      <c r="W95" s="16">
        <v>45361</v>
      </c>
      <c r="X95" s="1">
        <v>-5</v>
      </c>
      <c r="Y95" s="15" t="s">
        <v>5</v>
      </c>
      <c r="Z95" s="1">
        <v>0</v>
      </c>
      <c r="AA95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69.58</v>
      </c>
      <c r="AB95" s="10" t="s">
        <v>421</v>
      </c>
      <c r="AC95" s="50" t="s">
        <v>419</v>
      </c>
      <c r="AD95" t="s">
        <v>192</v>
      </c>
      <c r="AE95" t="s">
        <v>155</v>
      </c>
      <c r="AF95" t="s">
        <v>258</v>
      </c>
    </row>
    <row r="96" spans="1:32" s="24" customFormat="1" x14ac:dyDescent="0.3">
      <c r="A96" s="56" t="s">
        <v>530</v>
      </c>
      <c r="B96" s="56" t="s">
        <v>554</v>
      </c>
      <c r="C96" s="4" t="s">
        <v>54</v>
      </c>
      <c r="D96" s="4" t="s">
        <v>27</v>
      </c>
      <c r="E96">
        <v>68.959999999999994</v>
      </c>
      <c r="F96" s="4" t="s">
        <v>97</v>
      </c>
      <c r="G96" s="18">
        <f>Tablo1[[#This Row],[100lük Sistemde Genel Ağırlıklı Not Ortalaması]]/2</f>
        <v>34.479999999999997</v>
      </c>
      <c r="H96">
        <v>70</v>
      </c>
      <c r="I96" s="10">
        <f>Tablo1[[#This Row],[Dil Seviyesi]]/2</f>
        <v>35</v>
      </c>
      <c r="J96" t="s">
        <v>5</v>
      </c>
      <c r="K96" s="10">
        <v>0</v>
      </c>
      <c r="L96" t="s">
        <v>5</v>
      </c>
      <c r="M96" s="10">
        <f t="shared" si="2"/>
        <v>0</v>
      </c>
      <c r="N96" t="s">
        <v>5</v>
      </c>
      <c r="O96" s="10">
        <v>0</v>
      </c>
      <c r="P96" t="s">
        <v>5</v>
      </c>
      <c r="Q96" s="10">
        <v>0</v>
      </c>
      <c r="R96" t="s">
        <v>5</v>
      </c>
      <c r="S96" s="1"/>
      <c r="T96" t="s">
        <v>5</v>
      </c>
      <c r="U96" s="10">
        <v>0</v>
      </c>
      <c r="V96" s="10">
        <v>0</v>
      </c>
      <c r="W96" s="10"/>
      <c r="X96" s="10">
        <v>0</v>
      </c>
      <c r="Y96" s="15" t="s">
        <v>5</v>
      </c>
      <c r="Z96" s="10">
        <v>0</v>
      </c>
      <c r="AA96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69.47999999999999</v>
      </c>
      <c r="AB96" s="10" t="s">
        <v>421</v>
      </c>
      <c r="AC96" s="10"/>
      <c r="AD96" t="s">
        <v>142</v>
      </c>
      <c r="AE96" t="s">
        <v>298</v>
      </c>
      <c r="AF96" t="s">
        <v>240</v>
      </c>
    </row>
    <row r="97" spans="1:32" s="24" customFormat="1" x14ac:dyDescent="0.3">
      <c r="A97" s="56" t="s">
        <v>535</v>
      </c>
      <c r="B97" s="56" t="s">
        <v>563</v>
      </c>
      <c r="C97" s="4" t="s">
        <v>8</v>
      </c>
      <c r="D97" s="4" t="s">
        <v>43</v>
      </c>
      <c r="E97">
        <v>76.430000000000007</v>
      </c>
      <c r="F97" s="4" t="s">
        <v>136</v>
      </c>
      <c r="G97" s="18">
        <f>Tablo1[[#This Row],[100lük Sistemde Genel Ağırlıklı Not Ortalaması]]/2</f>
        <v>38.215000000000003</v>
      </c>
      <c r="H97">
        <v>62</v>
      </c>
      <c r="I97" s="10">
        <f>Tablo1[[#This Row],[Dil Seviyesi]]/2</f>
        <v>31</v>
      </c>
      <c r="J97" t="s">
        <v>5</v>
      </c>
      <c r="K97" s="10">
        <v>0</v>
      </c>
      <c r="L97" t="s">
        <v>5</v>
      </c>
      <c r="M97" s="10">
        <f t="shared" si="2"/>
        <v>0</v>
      </c>
      <c r="N97" t="s">
        <v>5</v>
      </c>
      <c r="O97" s="10">
        <v>0</v>
      </c>
      <c r="P97" t="s">
        <v>5</v>
      </c>
      <c r="Q97" s="10">
        <v>0</v>
      </c>
      <c r="R97" t="s">
        <v>5</v>
      </c>
      <c r="S97" s="1"/>
      <c r="T97" s="12" t="s">
        <v>5</v>
      </c>
      <c r="U97" s="10">
        <v>0</v>
      </c>
      <c r="V97" s="10">
        <v>0</v>
      </c>
      <c r="W97" s="10"/>
      <c r="X97" s="10">
        <v>0</v>
      </c>
      <c r="Y97" s="15" t="s">
        <v>5</v>
      </c>
      <c r="Z97" s="10">
        <v>0</v>
      </c>
      <c r="AA97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69.215000000000003</v>
      </c>
      <c r="AB97" s="10" t="s">
        <v>421</v>
      </c>
      <c r="AC97" s="48" t="s">
        <v>419</v>
      </c>
      <c r="AD97" t="s">
        <v>226</v>
      </c>
      <c r="AE97" t="s">
        <v>302</v>
      </c>
      <c r="AF97" t="s">
        <v>365</v>
      </c>
    </row>
    <row r="98" spans="1:32" s="24" customFormat="1" x14ac:dyDescent="0.3">
      <c r="A98" s="56" t="s">
        <v>439</v>
      </c>
      <c r="B98" s="56" t="s">
        <v>560</v>
      </c>
      <c r="C98" s="4" t="s">
        <v>4</v>
      </c>
      <c r="D98" s="4" t="s">
        <v>26</v>
      </c>
      <c r="E98">
        <v>80.400000000000006</v>
      </c>
      <c r="F98" s="4" t="s">
        <v>78</v>
      </c>
      <c r="G98" s="18">
        <f>Tablo1[[#This Row],[100lük Sistemde Genel Ağırlıklı Not Ortalaması]]/2</f>
        <v>40.200000000000003</v>
      </c>
      <c r="H98">
        <v>58</v>
      </c>
      <c r="I98" s="1">
        <f>Tablo1[[#This Row],[Dil Seviyesi]]/2</f>
        <v>29</v>
      </c>
      <c r="J98" t="s">
        <v>5</v>
      </c>
      <c r="K98" s="1">
        <v>0</v>
      </c>
      <c r="L98" t="s">
        <v>5</v>
      </c>
      <c r="M98" s="1">
        <f t="shared" ref="M98:M129" si="3">+O554</f>
        <v>0</v>
      </c>
      <c r="N98" t="s">
        <v>5</v>
      </c>
      <c r="O98" s="1">
        <v>0</v>
      </c>
      <c r="P98" t="s">
        <v>5</v>
      </c>
      <c r="Q98" s="1">
        <v>0</v>
      </c>
      <c r="R98" t="s">
        <v>5</v>
      </c>
      <c r="S98" s="1"/>
      <c r="T98" t="s">
        <v>5</v>
      </c>
      <c r="U98" s="1">
        <v>0</v>
      </c>
      <c r="V98" s="1">
        <v>0</v>
      </c>
      <c r="W98" s="1"/>
      <c r="X98" s="1">
        <v>0</v>
      </c>
      <c r="Y98" s="13" t="s">
        <v>5</v>
      </c>
      <c r="Z98" s="1">
        <v>0</v>
      </c>
      <c r="AA98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69.2</v>
      </c>
      <c r="AB98" s="10" t="s">
        <v>421</v>
      </c>
      <c r="AC98" s="12"/>
      <c r="AD98" t="s">
        <v>155</v>
      </c>
      <c r="AE98" t="s">
        <v>241</v>
      </c>
      <c r="AF98" t="s">
        <v>258</v>
      </c>
    </row>
    <row r="99" spans="1:32" s="24" customFormat="1" x14ac:dyDescent="0.3">
      <c r="A99" s="56" t="s">
        <v>481</v>
      </c>
      <c r="B99" s="56" t="s">
        <v>557</v>
      </c>
      <c r="C99" s="4" t="s">
        <v>54</v>
      </c>
      <c r="D99" s="4" t="s">
        <v>27</v>
      </c>
      <c r="E99">
        <v>58.23</v>
      </c>
      <c r="F99" s="4" t="s">
        <v>101</v>
      </c>
      <c r="G99" s="18">
        <f>Tablo1[[#This Row],[100lük Sistemde Genel Ağırlıklı Not Ortalaması]]/2</f>
        <v>29.114999999999998</v>
      </c>
      <c r="H99">
        <v>80</v>
      </c>
      <c r="I99" s="1">
        <f>Tablo1[[#This Row],[Dil Seviyesi]]/2</f>
        <v>40</v>
      </c>
      <c r="J99" t="s">
        <v>5</v>
      </c>
      <c r="K99" s="1">
        <v>0</v>
      </c>
      <c r="L99" t="s">
        <v>5</v>
      </c>
      <c r="M99" s="1">
        <f t="shared" si="3"/>
        <v>0</v>
      </c>
      <c r="N99" t="s">
        <v>5</v>
      </c>
      <c r="O99" s="1">
        <v>0</v>
      </c>
      <c r="P99" t="s">
        <v>5</v>
      </c>
      <c r="Q99" s="1">
        <v>0</v>
      </c>
      <c r="R99" t="s">
        <v>5</v>
      </c>
      <c r="S99" s="1"/>
      <c r="T99" t="s">
        <v>5</v>
      </c>
      <c r="U99" s="1">
        <v>0</v>
      </c>
      <c r="V99" s="1">
        <v>0</v>
      </c>
      <c r="W99" s="1"/>
      <c r="X99" s="1">
        <v>0</v>
      </c>
      <c r="Y99" s="15" t="s">
        <v>5</v>
      </c>
      <c r="Z99" s="1">
        <v>0</v>
      </c>
      <c r="AA99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69.114999999999995</v>
      </c>
      <c r="AB99" s="10" t="s">
        <v>421</v>
      </c>
      <c r="AC99" s="10"/>
      <c r="AD99" t="s">
        <v>176</v>
      </c>
      <c r="AE99" t="s">
        <v>259</v>
      </c>
      <c r="AF99" t="s">
        <v>255</v>
      </c>
    </row>
    <row r="100" spans="1:32" s="7" customFormat="1" x14ac:dyDescent="0.3">
      <c r="A100" s="56" t="s">
        <v>485</v>
      </c>
      <c r="B100" s="56" t="s">
        <v>567</v>
      </c>
      <c r="C100" s="4" t="s">
        <v>55</v>
      </c>
      <c r="D100" s="4" t="s">
        <v>31</v>
      </c>
      <c r="E100">
        <v>77.599999999999994</v>
      </c>
      <c r="F100" s="4" t="s">
        <v>112</v>
      </c>
      <c r="G100" s="18">
        <f>Tablo1[[#This Row],[100lük Sistemde Genel Ağırlıklı Not Ortalaması]]/2</f>
        <v>38.799999999999997</v>
      </c>
      <c r="H100">
        <v>80</v>
      </c>
      <c r="I100" s="1">
        <f>Tablo1[[#This Row],[Dil Seviyesi]]/2</f>
        <v>40</v>
      </c>
      <c r="J100" t="s">
        <v>5</v>
      </c>
      <c r="K100" s="1">
        <v>0</v>
      </c>
      <c r="L100" t="s">
        <v>5</v>
      </c>
      <c r="M100" s="1">
        <f t="shared" si="3"/>
        <v>0</v>
      </c>
      <c r="N100" t="s">
        <v>5</v>
      </c>
      <c r="O100" s="1">
        <v>0</v>
      </c>
      <c r="P100" t="s">
        <v>5</v>
      </c>
      <c r="Q100" s="1">
        <v>0</v>
      </c>
      <c r="R100" t="s">
        <v>6</v>
      </c>
      <c r="S100" s="1">
        <v>-10</v>
      </c>
      <c r="T100" t="s">
        <v>5</v>
      </c>
      <c r="U100" s="1">
        <v>0</v>
      </c>
      <c r="V100" s="1">
        <v>0</v>
      </c>
      <c r="W100" s="1"/>
      <c r="X100" s="1">
        <v>0</v>
      </c>
      <c r="Y100" s="15" t="s">
        <v>5</v>
      </c>
      <c r="Z100" s="1">
        <v>0</v>
      </c>
      <c r="AA100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68.8</v>
      </c>
      <c r="AB100" s="10" t="s">
        <v>421</v>
      </c>
      <c r="AC100" s="10" t="s">
        <v>419</v>
      </c>
      <c r="AD100" t="s">
        <v>193</v>
      </c>
      <c r="AE100" t="s">
        <v>271</v>
      </c>
      <c r="AF100" t="s">
        <v>341</v>
      </c>
    </row>
    <row r="101" spans="1:32" s="24" customFormat="1" x14ac:dyDescent="0.3">
      <c r="A101" s="56" t="s">
        <v>505</v>
      </c>
      <c r="B101" s="56" t="s">
        <v>561</v>
      </c>
      <c r="C101" s="4" t="s">
        <v>54</v>
      </c>
      <c r="D101" s="4" t="s">
        <v>402</v>
      </c>
      <c r="E101">
        <v>68.959999999999994</v>
      </c>
      <c r="F101" s="4" t="s">
        <v>97</v>
      </c>
      <c r="G101" s="18">
        <f>Tablo1[[#This Row],[100lük Sistemde Genel Ağırlıklı Not Ortalaması]]/2</f>
        <v>34.479999999999997</v>
      </c>
      <c r="H101">
        <v>78</v>
      </c>
      <c r="I101" s="1">
        <f>Tablo1[[#This Row],[Dil Seviyesi]]/2</f>
        <v>39</v>
      </c>
      <c r="J101" t="s">
        <v>5</v>
      </c>
      <c r="K101" s="1">
        <v>0</v>
      </c>
      <c r="L101" t="s">
        <v>5</v>
      </c>
      <c r="M101" s="1">
        <f t="shared" si="3"/>
        <v>0</v>
      </c>
      <c r="N101" t="s">
        <v>5</v>
      </c>
      <c r="O101" s="1">
        <v>0</v>
      </c>
      <c r="P101" t="s">
        <v>5</v>
      </c>
      <c r="Q101" s="1">
        <v>0</v>
      </c>
      <c r="R101" t="s">
        <v>5</v>
      </c>
      <c r="S101" s="1"/>
      <c r="T101" t="s">
        <v>5</v>
      </c>
      <c r="U101" s="1">
        <v>0</v>
      </c>
      <c r="V101" s="1">
        <v>0</v>
      </c>
      <c r="W101" s="16">
        <v>45361</v>
      </c>
      <c r="X101" s="1">
        <v>-5</v>
      </c>
      <c r="Y101" s="15" t="s">
        <v>5</v>
      </c>
      <c r="Z101" s="1">
        <v>0</v>
      </c>
      <c r="AA101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68.47999999999999</v>
      </c>
      <c r="AB101" s="10" t="s">
        <v>421</v>
      </c>
      <c r="AC101" s="10"/>
      <c r="AD101" t="s">
        <v>205</v>
      </c>
      <c r="AE101" t="s">
        <v>282</v>
      </c>
      <c r="AF101" t="s">
        <v>142</v>
      </c>
    </row>
    <row r="102" spans="1:32" x14ac:dyDescent="0.3">
      <c r="A102" s="56" t="s">
        <v>474</v>
      </c>
      <c r="B102" s="56" t="s">
        <v>565</v>
      </c>
      <c r="C102" s="4" t="s">
        <v>55</v>
      </c>
      <c r="D102" s="4" t="s">
        <v>31</v>
      </c>
      <c r="E102">
        <v>59.63</v>
      </c>
      <c r="F102" s="4" t="s">
        <v>104</v>
      </c>
      <c r="G102" s="18">
        <f>Tablo1[[#This Row],[100lük Sistemde Genel Ağırlıklı Not Ortalaması]]/2</f>
        <v>29.815000000000001</v>
      </c>
      <c r="H102">
        <v>76</v>
      </c>
      <c r="I102" s="1">
        <f>Tablo1[[#This Row],[Dil Seviyesi]]/2</f>
        <v>38</v>
      </c>
      <c r="J102" t="s">
        <v>5</v>
      </c>
      <c r="K102" s="1">
        <v>0</v>
      </c>
      <c r="L102" t="s">
        <v>5</v>
      </c>
      <c r="M102" s="1">
        <f t="shared" si="3"/>
        <v>0</v>
      </c>
      <c r="N102" t="s">
        <v>5</v>
      </c>
      <c r="O102" s="1">
        <v>0</v>
      </c>
      <c r="P102" t="s">
        <v>5</v>
      </c>
      <c r="Q102" s="1">
        <v>0</v>
      </c>
      <c r="R102" t="s">
        <v>5</v>
      </c>
      <c r="T102" t="s">
        <v>5</v>
      </c>
      <c r="U102" s="1">
        <v>0</v>
      </c>
      <c r="V102" s="1">
        <v>0</v>
      </c>
      <c r="X102" s="1">
        <v>0</v>
      </c>
      <c r="Y102" s="15" t="s">
        <v>5</v>
      </c>
      <c r="Z102" s="1">
        <v>0</v>
      </c>
      <c r="AA102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67.814999999999998</v>
      </c>
      <c r="AB102" s="10" t="s">
        <v>421</v>
      </c>
      <c r="AC102" s="10" t="s">
        <v>419</v>
      </c>
      <c r="AD102" t="s">
        <v>185</v>
      </c>
      <c r="AE102" t="s">
        <v>266</v>
      </c>
      <c r="AF102" t="s">
        <v>337</v>
      </c>
    </row>
    <row r="103" spans="1:32" s="2" customFormat="1" x14ac:dyDescent="0.3">
      <c r="A103" s="56" t="s">
        <v>533</v>
      </c>
      <c r="B103" s="56" t="s">
        <v>557</v>
      </c>
      <c r="C103" s="4" t="s">
        <v>54</v>
      </c>
      <c r="D103" s="4" t="s">
        <v>402</v>
      </c>
      <c r="E103">
        <v>61.5</v>
      </c>
      <c r="F103" s="4" t="s">
        <v>107</v>
      </c>
      <c r="G103" s="18">
        <f>Tablo1[[#This Row],[100lük Sistemde Genel Ağırlıklı Not Ortalaması]]/2</f>
        <v>30.75</v>
      </c>
      <c r="H103">
        <v>74</v>
      </c>
      <c r="I103" s="10">
        <f>Tablo1[[#This Row],[Dil Seviyesi]]/2</f>
        <v>37</v>
      </c>
      <c r="J103" t="s">
        <v>5</v>
      </c>
      <c r="K103" s="10">
        <v>0</v>
      </c>
      <c r="L103" t="s">
        <v>5</v>
      </c>
      <c r="M103" s="10">
        <f t="shared" si="3"/>
        <v>0</v>
      </c>
      <c r="N103" t="s">
        <v>5</v>
      </c>
      <c r="O103" s="10">
        <v>0</v>
      </c>
      <c r="P103" t="s">
        <v>5</v>
      </c>
      <c r="Q103" s="10">
        <v>0</v>
      </c>
      <c r="R103" t="s">
        <v>5</v>
      </c>
      <c r="S103" s="1"/>
      <c r="T103" s="12" t="s">
        <v>5</v>
      </c>
      <c r="U103" s="10">
        <v>0</v>
      </c>
      <c r="V103" s="10">
        <v>0</v>
      </c>
      <c r="W103" s="10"/>
      <c r="X103" s="10">
        <v>0</v>
      </c>
      <c r="Y103" s="15" t="s">
        <v>5</v>
      </c>
      <c r="Z103" s="10">
        <v>0</v>
      </c>
      <c r="AA103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67.75</v>
      </c>
      <c r="AB103" s="10" t="s">
        <v>421</v>
      </c>
      <c r="AC103" s="10"/>
      <c r="AD103" t="s">
        <v>225</v>
      </c>
      <c r="AE103" t="s">
        <v>300</v>
      </c>
      <c r="AF103" t="s">
        <v>364</v>
      </c>
    </row>
    <row r="104" spans="1:32" s="3" customFormat="1" x14ac:dyDescent="0.3">
      <c r="A104" s="56" t="s">
        <v>430</v>
      </c>
      <c r="B104" s="56" t="s">
        <v>551</v>
      </c>
      <c r="C104" s="4" t="s">
        <v>55</v>
      </c>
      <c r="D104" s="4" t="s">
        <v>31</v>
      </c>
      <c r="E104">
        <v>58.7</v>
      </c>
      <c r="F104" s="4" t="s">
        <v>69</v>
      </c>
      <c r="G104" s="18">
        <f>Tablo1[[#This Row],[100lük Sistemde Genel Ağırlıklı Not Ortalaması]]/2</f>
        <v>29.35</v>
      </c>
      <c r="H104">
        <v>76</v>
      </c>
      <c r="I104" s="1">
        <f>Tablo1[[#This Row],[Dil Seviyesi]]/2</f>
        <v>38</v>
      </c>
      <c r="J104" t="s">
        <v>5</v>
      </c>
      <c r="K104" s="1">
        <v>0</v>
      </c>
      <c r="L104" t="s">
        <v>5</v>
      </c>
      <c r="M104" s="1">
        <f t="shared" si="3"/>
        <v>0</v>
      </c>
      <c r="N104" t="s">
        <v>5</v>
      </c>
      <c r="O104" s="1">
        <v>0</v>
      </c>
      <c r="P104" t="s">
        <v>5</v>
      </c>
      <c r="Q104" s="1">
        <v>0</v>
      </c>
      <c r="R104" t="s">
        <v>5</v>
      </c>
      <c r="S104" s="1"/>
      <c r="T104" t="s">
        <v>5</v>
      </c>
      <c r="U104" s="1">
        <v>0</v>
      </c>
      <c r="V104" s="1">
        <v>0</v>
      </c>
      <c r="W104" s="1"/>
      <c r="X104" s="1">
        <v>0</v>
      </c>
      <c r="Y104" s="13" t="s">
        <v>5</v>
      </c>
      <c r="Z104" s="1">
        <v>0</v>
      </c>
      <c r="AA104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67.349999999999994</v>
      </c>
      <c r="AB104" s="10" t="s">
        <v>421</v>
      </c>
      <c r="AC104" s="50" t="s">
        <v>419</v>
      </c>
      <c r="AD104" t="s">
        <v>148</v>
      </c>
      <c r="AE104" t="s">
        <v>174</v>
      </c>
      <c r="AF104" t="s">
        <v>237</v>
      </c>
    </row>
    <row r="105" spans="1:32" x14ac:dyDescent="0.3">
      <c r="A105" s="60" t="s">
        <v>500</v>
      </c>
      <c r="B105" s="60" t="s">
        <v>554</v>
      </c>
      <c r="C105" s="43" t="s">
        <v>7</v>
      </c>
      <c r="D105" s="43" t="s">
        <v>47</v>
      </c>
      <c r="E105" s="44">
        <v>73.86</v>
      </c>
      <c r="F105" s="43" t="s">
        <v>122</v>
      </c>
      <c r="G105" s="45">
        <f>Tablo1[[#This Row],[100lük Sistemde Genel Ağırlıklı Not Ortalaması]]/2</f>
        <v>36.93</v>
      </c>
      <c r="H105" s="44">
        <v>60</v>
      </c>
      <c r="I105" s="1">
        <f>Tablo1[[#This Row],[Dil Seviyesi]]/2</f>
        <v>30</v>
      </c>
      <c r="J105" s="44" t="s">
        <v>5</v>
      </c>
      <c r="K105" s="1">
        <v>0</v>
      </c>
      <c r="L105" s="44" t="s">
        <v>5</v>
      </c>
      <c r="M105" s="1">
        <f t="shared" si="3"/>
        <v>0</v>
      </c>
      <c r="N105" s="44" t="s">
        <v>5</v>
      </c>
      <c r="O105" s="1">
        <v>0</v>
      </c>
      <c r="P105" s="44" t="s">
        <v>5</v>
      </c>
      <c r="Q105" s="1">
        <v>0</v>
      </c>
      <c r="R105" s="44" t="s">
        <v>5</v>
      </c>
      <c r="T105" s="44" t="s">
        <v>5</v>
      </c>
      <c r="U105" s="1">
        <v>0</v>
      </c>
      <c r="V105" s="1">
        <v>0</v>
      </c>
      <c r="X105" s="1">
        <v>0</v>
      </c>
      <c r="Y105" s="13" t="s">
        <v>5</v>
      </c>
      <c r="Z105" s="1">
        <v>0</v>
      </c>
      <c r="AA105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66.930000000000007</v>
      </c>
      <c r="AB105" s="10" t="s">
        <v>421</v>
      </c>
      <c r="AC105" s="52"/>
      <c r="AD105" s="44" t="s">
        <v>202</v>
      </c>
      <c r="AE105" s="44" t="s">
        <v>9</v>
      </c>
      <c r="AF105" s="44" t="s">
        <v>9</v>
      </c>
    </row>
    <row r="106" spans="1:32" x14ac:dyDescent="0.3">
      <c r="A106" s="56" t="s">
        <v>494</v>
      </c>
      <c r="B106" s="56" t="s">
        <v>556</v>
      </c>
      <c r="C106" s="4" t="s">
        <v>4</v>
      </c>
      <c r="D106" s="4" t="s">
        <v>26</v>
      </c>
      <c r="E106">
        <v>67.33</v>
      </c>
      <c r="F106" s="4" t="s">
        <v>117</v>
      </c>
      <c r="G106" s="18">
        <f>Tablo1[[#This Row],[100lük Sistemde Genel Ağırlıklı Not Ortalaması]]/2</f>
        <v>33.664999999999999</v>
      </c>
      <c r="H106">
        <v>66</v>
      </c>
      <c r="I106" s="1">
        <f>Tablo1[[#This Row],[Dil Seviyesi]]/2</f>
        <v>33</v>
      </c>
      <c r="J106" t="s">
        <v>5</v>
      </c>
      <c r="K106" s="1">
        <v>0</v>
      </c>
      <c r="L106" t="s">
        <v>5</v>
      </c>
      <c r="M106" s="1">
        <f t="shared" si="3"/>
        <v>0</v>
      </c>
      <c r="N106" t="s">
        <v>5</v>
      </c>
      <c r="O106" s="1">
        <v>0</v>
      </c>
      <c r="P106" t="s">
        <v>5</v>
      </c>
      <c r="Q106" s="1">
        <v>0</v>
      </c>
      <c r="R106" t="s">
        <v>5</v>
      </c>
      <c r="T106" t="s">
        <v>5</v>
      </c>
      <c r="U106" s="1">
        <v>0</v>
      </c>
      <c r="V106" s="1">
        <v>0</v>
      </c>
      <c r="X106" s="1">
        <v>0</v>
      </c>
      <c r="Y106" s="15" t="s">
        <v>5</v>
      </c>
      <c r="Z106" s="1">
        <v>0</v>
      </c>
      <c r="AA106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66.664999999999992</v>
      </c>
      <c r="AB106" s="10" t="s">
        <v>421</v>
      </c>
      <c r="AC106" s="10" t="s">
        <v>419</v>
      </c>
      <c r="AD106" t="s">
        <v>199</v>
      </c>
      <c r="AE106" t="s">
        <v>277</v>
      </c>
      <c r="AF106" t="s">
        <v>346</v>
      </c>
    </row>
    <row r="107" spans="1:32" s="26" customFormat="1" x14ac:dyDescent="0.3">
      <c r="A107" s="56" t="s">
        <v>457</v>
      </c>
      <c r="B107" s="56" t="s">
        <v>561</v>
      </c>
      <c r="C107" s="4" t="s">
        <v>54</v>
      </c>
      <c r="D107" s="4" t="s">
        <v>402</v>
      </c>
      <c r="E107">
        <v>64.3</v>
      </c>
      <c r="F107" s="4" t="s">
        <v>88</v>
      </c>
      <c r="G107" s="18">
        <f>Tablo1[[#This Row],[100lük Sistemde Genel Ağırlıklı Not Ortalaması]]/2</f>
        <v>32.15</v>
      </c>
      <c r="H107">
        <v>78</v>
      </c>
      <c r="I107" s="10">
        <f>Tablo1[[#This Row],[Dil Seviyesi]]/2</f>
        <v>39</v>
      </c>
      <c r="J107" t="s">
        <v>5</v>
      </c>
      <c r="K107" s="10">
        <v>0</v>
      </c>
      <c r="L107" t="s">
        <v>5</v>
      </c>
      <c r="M107" s="10">
        <f t="shared" si="3"/>
        <v>0</v>
      </c>
      <c r="N107" t="s">
        <v>5</v>
      </c>
      <c r="O107" s="10">
        <v>0</v>
      </c>
      <c r="P107" t="s">
        <v>5</v>
      </c>
      <c r="Q107" s="10">
        <v>0</v>
      </c>
      <c r="R107" t="s">
        <v>5</v>
      </c>
      <c r="S107" s="1"/>
      <c r="T107" t="s">
        <v>5</v>
      </c>
      <c r="U107" s="10">
        <v>0</v>
      </c>
      <c r="V107" s="10">
        <v>0</v>
      </c>
      <c r="W107" s="17">
        <v>45591</v>
      </c>
      <c r="X107" s="10">
        <v>-5</v>
      </c>
      <c r="Y107" s="15" t="s">
        <v>5</v>
      </c>
      <c r="Z107" s="10">
        <v>0</v>
      </c>
      <c r="AA107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66.150000000000006</v>
      </c>
      <c r="AB107" s="10" t="s">
        <v>421</v>
      </c>
      <c r="AC107" s="10"/>
      <c r="AD107" t="s">
        <v>170</v>
      </c>
      <c r="AE107" t="s">
        <v>254</v>
      </c>
      <c r="AF107" t="s">
        <v>329</v>
      </c>
    </row>
    <row r="108" spans="1:32" x14ac:dyDescent="0.3">
      <c r="A108" s="56" t="s">
        <v>444</v>
      </c>
      <c r="B108" s="56" t="s">
        <v>559</v>
      </c>
      <c r="C108" s="4" t="s">
        <v>4</v>
      </c>
      <c r="D108" s="4" t="s">
        <v>404</v>
      </c>
      <c r="E108">
        <v>65.930000000000007</v>
      </c>
      <c r="F108" s="4" t="s">
        <v>82</v>
      </c>
      <c r="G108" s="18">
        <f>Tablo1[[#This Row],[100lük Sistemde Genel Ağırlıklı Not Ortalaması]]/2</f>
        <v>32.965000000000003</v>
      </c>
      <c r="H108">
        <v>66</v>
      </c>
      <c r="I108" s="1">
        <f>Tablo1[[#This Row],[Dil Seviyesi]]/2</f>
        <v>33</v>
      </c>
      <c r="J108" t="s">
        <v>5</v>
      </c>
      <c r="K108" s="1">
        <v>0</v>
      </c>
      <c r="L108" t="s">
        <v>5</v>
      </c>
      <c r="M108" s="1">
        <f t="shared" si="3"/>
        <v>0</v>
      </c>
      <c r="N108" t="s">
        <v>5</v>
      </c>
      <c r="O108" s="1">
        <v>0</v>
      </c>
      <c r="P108" t="s">
        <v>5</v>
      </c>
      <c r="Q108" s="1">
        <v>0</v>
      </c>
      <c r="R108" t="s">
        <v>5</v>
      </c>
      <c r="T108" t="s">
        <v>5</v>
      </c>
      <c r="U108" s="1">
        <v>0</v>
      </c>
      <c r="V108" s="1">
        <v>0</v>
      </c>
      <c r="X108" s="1">
        <v>0</v>
      </c>
      <c r="Y108" s="13" t="s">
        <v>5</v>
      </c>
      <c r="Z108" s="1">
        <v>0</v>
      </c>
      <c r="AA108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65.965000000000003</v>
      </c>
      <c r="AB108" s="10" t="s">
        <v>421</v>
      </c>
      <c r="AC108" s="10" t="s">
        <v>419</v>
      </c>
      <c r="AD108" t="s">
        <v>141</v>
      </c>
      <c r="AE108" t="s">
        <v>243</v>
      </c>
      <c r="AF108" t="s">
        <v>184</v>
      </c>
    </row>
    <row r="109" spans="1:32" s="24" customFormat="1" x14ac:dyDescent="0.3">
      <c r="A109" s="56" t="s">
        <v>484</v>
      </c>
      <c r="B109" s="56" t="s">
        <v>561</v>
      </c>
      <c r="C109" s="4" t="s">
        <v>54</v>
      </c>
      <c r="D109" s="4" t="s">
        <v>27</v>
      </c>
      <c r="E109">
        <v>61.5</v>
      </c>
      <c r="F109" s="4" t="s">
        <v>107</v>
      </c>
      <c r="G109" s="18">
        <f>Tablo1[[#This Row],[100lük Sistemde Genel Ağırlıklı Not Ortalaması]]/2</f>
        <v>30.75</v>
      </c>
      <c r="H109">
        <v>70</v>
      </c>
      <c r="I109" s="1">
        <v>35</v>
      </c>
      <c r="J109" t="s">
        <v>5</v>
      </c>
      <c r="K109" s="1">
        <v>0</v>
      </c>
      <c r="L109" t="s">
        <v>5</v>
      </c>
      <c r="M109" s="1">
        <f t="shared" si="3"/>
        <v>0</v>
      </c>
      <c r="N109" t="s">
        <v>5</v>
      </c>
      <c r="O109" s="1">
        <v>0</v>
      </c>
      <c r="P109" t="s">
        <v>5</v>
      </c>
      <c r="Q109" s="1">
        <v>0</v>
      </c>
      <c r="R109" t="s">
        <v>5</v>
      </c>
      <c r="S109" s="1"/>
      <c r="T109" t="s">
        <v>5</v>
      </c>
      <c r="U109" s="1">
        <v>0</v>
      </c>
      <c r="V109" s="1">
        <v>0</v>
      </c>
      <c r="W109" s="1"/>
      <c r="X109" s="1">
        <v>0</v>
      </c>
      <c r="Y109" s="15" t="s">
        <v>5</v>
      </c>
      <c r="Z109" s="1">
        <v>0</v>
      </c>
      <c r="AA109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65.75</v>
      </c>
      <c r="AB109" s="10" t="s">
        <v>421</v>
      </c>
      <c r="AC109" s="10"/>
      <c r="AD109" t="s">
        <v>189</v>
      </c>
      <c r="AE109" t="s">
        <v>377</v>
      </c>
      <c r="AF109" t="s">
        <v>378</v>
      </c>
    </row>
    <row r="110" spans="1:32" x14ac:dyDescent="0.3">
      <c r="A110" s="56" t="s">
        <v>482</v>
      </c>
      <c r="B110" s="56" t="s">
        <v>560</v>
      </c>
      <c r="C110" s="4" t="s">
        <v>4</v>
      </c>
      <c r="D110" s="4" t="s">
        <v>404</v>
      </c>
      <c r="E110">
        <v>71.53</v>
      </c>
      <c r="F110" s="4" t="s">
        <v>110</v>
      </c>
      <c r="G110" s="18">
        <f>Tablo1[[#This Row],[100lük Sistemde Genel Ağırlıklı Not Ortalaması]]/2</f>
        <v>35.765000000000001</v>
      </c>
      <c r="H110">
        <v>68</v>
      </c>
      <c r="I110" s="1">
        <f>Tablo1[[#This Row],[Dil Seviyesi]]/2</f>
        <v>34</v>
      </c>
      <c r="J110" t="s">
        <v>5</v>
      </c>
      <c r="K110" s="1">
        <v>0</v>
      </c>
      <c r="L110" t="s">
        <v>5</v>
      </c>
      <c r="M110" s="1">
        <f t="shared" si="3"/>
        <v>0</v>
      </c>
      <c r="N110" t="s">
        <v>5</v>
      </c>
      <c r="O110" s="1">
        <v>0</v>
      </c>
      <c r="P110" t="s">
        <v>5</v>
      </c>
      <c r="Q110" s="1">
        <v>0</v>
      </c>
      <c r="R110" t="s">
        <v>5</v>
      </c>
      <c r="T110" t="s">
        <v>5</v>
      </c>
      <c r="U110" s="1">
        <v>0</v>
      </c>
      <c r="V110" s="1">
        <v>0</v>
      </c>
      <c r="W110" s="16">
        <v>45591</v>
      </c>
      <c r="X110" s="1">
        <v>-5</v>
      </c>
      <c r="Y110" s="15" t="s">
        <v>5</v>
      </c>
      <c r="Z110" s="1">
        <v>0</v>
      </c>
      <c r="AA110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64.765000000000001</v>
      </c>
      <c r="AB110" s="10" t="s">
        <v>421</v>
      </c>
      <c r="AC110" s="10" t="s">
        <v>419</v>
      </c>
      <c r="AD110" t="s">
        <v>192</v>
      </c>
      <c r="AE110" t="s">
        <v>155</v>
      </c>
      <c r="AF110" t="s">
        <v>171</v>
      </c>
    </row>
    <row r="111" spans="1:32" s="24" customFormat="1" x14ac:dyDescent="0.3">
      <c r="A111" s="56" t="s">
        <v>544</v>
      </c>
      <c r="B111" s="56" t="s">
        <v>555</v>
      </c>
      <c r="C111" s="4" t="s">
        <v>4</v>
      </c>
      <c r="D111" s="4" t="s">
        <v>29</v>
      </c>
      <c r="E111">
        <v>66.63</v>
      </c>
      <c r="F111" s="4" t="s">
        <v>62</v>
      </c>
      <c r="G111" s="18">
        <f>Tablo1[[#This Row],[100lük Sistemde Genel Ağırlıklı Not Ortalaması]]/2</f>
        <v>33.314999999999998</v>
      </c>
      <c r="H111">
        <v>62</v>
      </c>
      <c r="I111" s="1">
        <f>Tablo1[[#This Row],[Dil Seviyesi]]/2</f>
        <v>31</v>
      </c>
      <c r="J111" t="s">
        <v>5</v>
      </c>
      <c r="K111" s="1">
        <v>0</v>
      </c>
      <c r="L111" t="s">
        <v>5</v>
      </c>
      <c r="M111" s="1">
        <f t="shared" si="3"/>
        <v>0</v>
      </c>
      <c r="N111" t="s">
        <v>5</v>
      </c>
      <c r="O111" s="1">
        <v>0</v>
      </c>
      <c r="P111" t="s">
        <v>5</v>
      </c>
      <c r="Q111" s="1">
        <v>0</v>
      </c>
      <c r="R111" t="s">
        <v>5</v>
      </c>
      <c r="S111" s="1"/>
      <c r="T111" t="s">
        <v>5</v>
      </c>
      <c r="U111" s="1">
        <v>0</v>
      </c>
      <c r="V111" s="1">
        <v>0</v>
      </c>
      <c r="W111" s="1"/>
      <c r="X111" s="1">
        <v>0</v>
      </c>
      <c r="Y111" s="13" t="s">
        <v>5</v>
      </c>
      <c r="Z111" s="1">
        <v>0</v>
      </c>
      <c r="AA111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64.314999999999998</v>
      </c>
      <c r="AB111" s="10" t="s">
        <v>421</v>
      </c>
      <c r="AC111" s="49"/>
      <c r="AD111" t="s">
        <v>143</v>
      </c>
      <c r="AE111" t="s">
        <v>233</v>
      </c>
      <c r="AF111" t="s">
        <v>309</v>
      </c>
    </row>
    <row r="112" spans="1:32" x14ac:dyDescent="0.3">
      <c r="A112" s="56" t="s">
        <v>506</v>
      </c>
      <c r="B112" s="56" t="s">
        <v>557</v>
      </c>
      <c r="C112" s="4" t="s">
        <v>8</v>
      </c>
      <c r="D112" s="4" t="s">
        <v>30</v>
      </c>
      <c r="E112">
        <v>75.959999999999994</v>
      </c>
      <c r="F112" s="4" t="s">
        <v>59</v>
      </c>
      <c r="G112" s="18">
        <f>Tablo1[[#This Row],[100lük Sistemde Genel Ağırlıklı Not Ortalaması]]/2</f>
        <v>37.979999999999997</v>
      </c>
      <c r="H112">
        <v>62</v>
      </c>
      <c r="I112" s="1">
        <f>Tablo1[[#This Row],[Dil Seviyesi]]/2</f>
        <v>31</v>
      </c>
      <c r="J112" t="s">
        <v>5</v>
      </c>
      <c r="K112" s="1">
        <v>0</v>
      </c>
      <c r="L112" t="s">
        <v>5</v>
      </c>
      <c r="M112" s="1">
        <f t="shared" si="3"/>
        <v>0</v>
      </c>
      <c r="N112" t="s">
        <v>5</v>
      </c>
      <c r="O112" s="1">
        <v>0</v>
      </c>
      <c r="P112" t="s">
        <v>5</v>
      </c>
      <c r="Q112" s="1">
        <v>0</v>
      </c>
      <c r="R112" t="s">
        <v>5</v>
      </c>
      <c r="T112" t="s">
        <v>5</v>
      </c>
      <c r="U112" s="1">
        <v>0</v>
      </c>
      <c r="V112" s="1">
        <v>0</v>
      </c>
      <c r="W112" s="16">
        <v>45361</v>
      </c>
      <c r="X112" s="1">
        <v>-5</v>
      </c>
      <c r="Y112" s="15" t="s">
        <v>5</v>
      </c>
      <c r="Z112" s="1">
        <v>0</v>
      </c>
      <c r="AA112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63.97999999999999</v>
      </c>
      <c r="AB112" s="10" t="s">
        <v>421</v>
      </c>
      <c r="AC112" s="12"/>
      <c r="AD112" t="s">
        <v>383</v>
      </c>
      <c r="AE112" t="s">
        <v>384</v>
      </c>
      <c r="AF112" t="s">
        <v>9</v>
      </c>
    </row>
    <row r="113" spans="1:32" x14ac:dyDescent="0.3">
      <c r="A113" s="56" t="s">
        <v>453</v>
      </c>
      <c r="B113" s="56" t="s">
        <v>556</v>
      </c>
      <c r="C113" s="4" t="s">
        <v>10</v>
      </c>
      <c r="D113" s="4" t="s">
        <v>403</v>
      </c>
      <c r="E113">
        <v>71.3</v>
      </c>
      <c r="F113" s="4" t="s">
        <v>64</v>
      </c>
      <c r="G113" s="18">
        <f>Tablo1[[#This Row],[100lük Sistemde Genel Ağırlıklı Not Ortalaması]]/2</f>
        <v>35.65</v>
      </c>
      <c r="H113">
        <v>56</v>
      </c>
      <c r="I113" s="1">
        <f>Tablo1[[#This Row],[Dil Seviyesi]]/2</f>
        <v>28</v>
      </c>
      <c r="J113" t="s">
        <v>5</v>
      </c>
      <c r="K113" s="1">
        <v>0</v>
      </c>
      <c r="L113" t="s">
        <v>5</v>
      </c>
      <c r="M113" s="1">
        <f t="shared" si="3"/>
        <v>0</v>
      </c>
      <c r="N113" t="s">
        <v>5</v>
      </c>
      <c r="O113" s="1">
        <v>0</v>
      </c>
      <c r="P113" t="s">
        <v>5</v>
      </c>
      <c r="Q113" s="1">
        <v>0</v>
      </c>
      <c r="R113" t="s">
        <v>5</v>
      </c>
      <c r="T113" t="s">
        <v>5</v>
      </c>
      <c r="U113" s="1">
        <v>0</v>
      </c>
      <c r="V113" s="1">
        <v>0</v>
      </c>
      <c r="X113" s="1">
        <v>0</v>
      </c>
      <c r="Y113" s="15" t="s">
        <v>5</v>
      </c>
      <c r="Z113" s="1">
        <v>0</v>
      </c>
      <c r="AA113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63.65</v>
      </c>
      <c r="AB113" s="10" t="s">
        <v>421</v>
      </c>
      <c r="AC113" s="50" t="s">
        <v>419</v>
      </c>
      <c r="AD113" t="s">
        <v>168</v>
      </c>
      <c r="AE113" t="s">
        <v>250</v>
      </c>
      <c r="AF113" t="s">
        <v>9</v>
      </c>
    </row>
    <row r="114" spans="1:32" x14ac:dyDescent="0.3">
      <c r="A114" s="56" t="s">
        <v>427</v>
      </c>
      <c r="B114" s="56" t="s">
        <v>553</v>
      </c>
      <c r="C114" s="4" t="s">
        <v>4</v>
      </c>
      <c r="D114" s="4" t="s">
        <v>404</v>
      </c>
      <c r="E114">
        <v>68.5</v>
      </c>
      <c r="F114" s="4" t="s">
        <v>65</v>
      </c>
      <c r="G114" s="18">
        <f>Tablo1[[#This Row],[100lük Sistemde Genel Ağırlıklı Not Ortalaması]]/2</f>
        <v>34.25</v>
      </c>
      <c r="H114">
        <v>58</v>
      </c>
      <c r="I114" s="1">
        <f>Tablo1[[#This Row],[Dil Seviyesi]]/2</f>
        <v>29</v>
      </c>
      <c r="J114" t="s">
        <v>5</v>
      </c>
      <c r="K114" s="1">
        <v>0</v>
      </c>
      <c r="L114" t="s">
        <v>5</v>
      </c>
      <c r="M114" s="1">
        <f t="shared" si="3"/>
        <v>0</v>
      </c>
      <c r="N114" t="s">
        <v>5</v>
      </c>
      <c r="O114" s="1">
        <v>0</v>
      </c>
      <c r="P114" t="s">
        <v>5</v>
      </c>
      <c r="Q114" s="1">
        <v>0</v>
      </c>
      <c r="R114" t="s">
        <v>5</v>
      </c>
      <c r="T114" t="s">
        <v>5</v>
      </c>
      <c r="U114" s="1">
        <v>0</v>
      </c>
      <c r="V114" s="1">
        <v>0</v>
      </c>
      <c r="X114" s="1">
        <v>0</v>
      </c>
      <c r="Y114" s="13" t="s">
        <v>5</v>
      </c>
      <c r="Z114" s="1">
        <v>0</v>
      </c>
      <c r="AA114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63.25</v>
      </c>
      <c r="AB114" s="10" t="s">
        <v>421</v>
      </c>
      <c r="AC114" s="12"/>
      <c r="AD114" t="s">
        <v>144</v>
      </c>
      <c r="AE114" t="s">
        <v>215</v>
      </c>
      <c r="AF114" t="s">
        <v>312</v>
      </c>
    </row>
    <row r="115" spans="1:32" s="24" customFormat="1" x14ac:dyDescent="0.3">
      <c r="A115" s="56" t="s">
        <v>525</v>
      </c>
      <c r="B115" s="56" t="s">
        <v>553</v>
      </c>
      <c r="C115" s="4" t="s">
        <v>4</v>
      </c>
      <c r="D115" s="4" t="s">
        <v>36</v>
      </c>
      <c r="E115">
        <v>65.930000000000007</v>
      </c>
      <c r="F115" s="4" t="s">
        <v>82</v>
      </c>
      <c r="G115" s="18">
        <f>Tablo1[[#This Row],[100lük Sistemde Genel Ağırlıklı Not Ortalaması]]/2</f>
        <v>32.965000000000003</v>
      </c>
      <c r="H115">
        <v>60</v>
      </c>
      <c r="I115" s="10">
        <f>Tablo1[[#This Row],[Dil Seviyesi]]/2</f>
        <v>30</v>
      </c>
      <c r="J115" t="s">
        <v>5</v>
      </c>
      <c r="K115" s="10">
        <v>0</v>
      </c>
      <c r="L115" t="s">
        <v>5</v>
      </c>
      <c r="M115" s="10">
        <f t="shared" si="3"/>
        <v>0</v>
      </c>
      <c r="N115" t="s">
        <v>5</v>
      </c>
      <c r="O115" s="10">
        <v>0</v>
      </c>
      <c r="P115" t="s">
        <v>5</v>
      </c>
      <c r="Q115" s="10">
        <v>0</v>
      </c>
      <c r="R115" t="s">
        <v>5</v>
      </c>
      <c r="S115" s="1"/>
      <c r="T115" t="s">
        <v>5</v>
      </c>
      <c r="U115" s="10">
        <v>0</v>
      </c>
      <c r="V115" s="10">
        <v>0</v>
      </c>
      <c r="W115" s="10"/>
      <c r="X115" s="10">
        <v>0</v>
      </c>
      <c r="Y115" s="15" t="s">
        <v>5</v>
      </c>
      <c r="Z115" s="10">
        <v>0</v>
      </c>
      <c r="AA115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62.965000000000003</v>
      </c>
      <c r="AB115" s="10" t="s">
        <v>421</v>
      </c>
      <c r="AC115" s="10"/>
      <c r="AD115" t="s">
        <v>386</v>
      </c>
      <c r="AE115"/>
      <c r="AF115"/>
    </row>
    <row r="116" spans="1:32" s="3" customFormat="1" x14ac:dyDescent="0.3">
      <c r="A116" s="56" t="s">
        <v>443</v>
      </c>
      <c r="B116" s="56" t="s">
        <v>556</v>
      </c>
      <c r="C116" s="4" t="s">
        <v>55</v>
      </c>
      <c r="D116" s="4" t="s">
        <v>37</v>
      </c>
      <c r="E116">
        <v>69.900000000000006</v>
      </c>
      <c r="F116" s="4" t="s">
        <v>81</v>
      </c>
      <c r="G116" s="18">
        <f>Tablo1[[#This Row],[100lük Sistemde Genel Ağırlıklı Not Ortalaması]]/2</f>
        <v>34.950000000000003</v>
      </c>
      <c r="H116">
        <v>56</v>
      </c>
      <c r="I116" s="1">
        <f>Tablo1[[#This Row],[Dil Seviyesi]]/2</f>
        <v>28</v>
      </c>
      <c r="J116" t="s">
        <v>5</v>
      </c>
      <c r="K116" s="1">
        <v>0</v>
      </c>
      <c r="L116" t="s">
        <v>5</v>
      </c>
      <c r="M116" s="1">
        <f t="shared" si="3"/>
        <v>0</v>
      </c>
      <c r="N116" t="s">
        <v>5</v>
      </c>
      <c r="O116" s="1">
        <v>0</v>
      </c>
      <c r="P116" t="s">
        <v>5</v>
      </c>
      <c r="Q116" s="1">
        <v>0</v>
      </c>
      <c r="R116" t="s">
        <v>5</v>
      </c>
      <c r="S116" s="1"/>
      <c r="T116" t="s">
        <v>5</v>
      </c>
      <c r="U116" s="1">
        <v>0</v>
      </c>
      <c r="V116" s="1">
        <v>0</v>
      </c>
      <c r="W116" s="1"/>
      <c r="X116" s="1">
        <v>0</v>
      </c>
      <c r="Y116" s="13" t="s">
        <v>5</v>
      </c>
      <c r="Z116" s="1">
        <v>0</v>
      </c>
      <c r="AA116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62.95</v>
      </c>
      <c r="AB116" s="10" t="s">
        <v>421</v>
      </c>
      <c r="AC116" s="12"/>
      <c r="AD116" t="s">
        <v>159</v>
      </c>
      <c r="AE116" t="s">
        <v>242</v>
      </c>
      <c r="AF116" t="s">
        <v>320</v>
      </c>
    </row>
    <row r="117" spans="1:32" x14ac:dyDescent="0.3">
      <c r="A117" s="56" t="s">
        <v>473</v>
      </c>
      <c r="B117" s="56" t="s">
        <v>562</v>
      </c>
      <c r="C117" s="4" t="s">
        <v>7</v>
      </c>
      <c r="D117" s="4" t="s">
        <v>42</v>
      </c>
      <c r="E117">
        <v>59.16</v>
      </c>
      <c r="F117" s="4" t="s">
        <v>103</v>
      </c>
      <c r="G117" s="18">
        <f>Tablo1[[#This Row],[100lük Sistemde Genel Ağırlıklı Not Ortalaması]]/2</f>
        <v>29.58</v>
      </c>
      <c r="H117">
        <v>66.25</v>
      </c>
      <c r="I117" s="1">
        <f>Tablo1[[#This Row],[Dil Seviyesi]]/2</f>
        <v>33.125</v>
      </c>
      <c r="J117" t="s">
        <v>5</v>
      </c>
      <c r="K117" s="1">
        <v>0</v>
      </c>
      <c r="L117" t="s">
        <v>5</v>
      </c>
      <c r="M117" s="1">
        <f t="shared" si="3"/>
        <v>0</v>
      </c>
      <c r="N117" t="s">
        <v>5</v>
      </c>
      <c r="O117" s="1">
        <v>0</v>
      </c>
      <c r="P117" t="s">
        <v>5</v>
      </c>
      <c r="Q117" s="1">
        <v>0</v>
      </c>
      <c r="R117" t="s">
        <v>5</v>
      </c>
      <c r="T117" t="s">
        <v>5</v>
      </c>
      <c r="U117" s="1">
        <v>0</v>
      </c>
      <c r="V117" s="1">
        <v>0</v>
      </c>
      <c r="X117" s="1">
        <v>0</v>
      </c>
      <c r="Y117" s="15" t="s">
        <v>5</v>
      </c>
      <c r="Z117" s="1">
        <v>0</v>
      </c>
      <c r="AA117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62.704999999999998</v>
      </c>
      <c r="AB117" s="10" t="s">
        <v>421</v>
      </c>
      <c r="AC117" s="12"/>
      <c r="AD117" t="s">
        <v>184</v>
      </c>
      <c r="AE117" t="s">
        <v>265</v>
      </c>
      <c r="AF117" t="s">
        <v>336</v>
      </c>
    </row>
    <row r="118" spans="1:32" x14ac:dyDescent="0.3">
      <c r="A118" s="56" t="s">
        <v>521</v>
      </c>
      <c r="B118" s="56" t="s">
        <v>559</v>
      </c>
      <c r="C118" s="4" t="s">
        <v>4</v>
      </c>
      <c r="D118" s="4" t="s">
        <v>26</v>
      </c>
      <c r="E118">
        <v>67.33</v>
      </c>
      <c r="F118" s="4" t="s">
        <v>117</v>
      </c>
      <c r="G118" s="18">
        <f>Tablo1[[#This Row],[100lük Sistemde Genel Ağırlıklı Not Ortalaması]]/2</f>
        <v>33.664999999999999</v>
      </c>
      <c r="H118">
        <v>58</v>
      </c>
      <c r="I118" s="10">
        <f>Tablo1[[#This Row],[Dil Seviyesi]]/2</f>
        <v>29</v>
      </c>
      <c r="J118" t="s">
        <v>5</v>
      </c>
      <c r="K118" s="10">
        <v>0</v>
      </c>
      <c r="L118" t="s">
        <v>5</v>
      </c>
      <c r="M118" s="10">
        <f t="shared" si="3"/>
        <v>0</v>
      </c>
      <c r="N118" t="s">
        <v>5</v>
      </c>
      <c r="O118" s="10">
        <v>0</v>
      </c>
      <c r="P118" t="s">
        <v>5</v>
      </c>
      <c r="Q118" s="10">
        <v>0</v>
      </c>
      <c r="R118" t="s">
        <v>5</v>
      </c>
      <c r="T118" t="s">
        <v>5</v>
      </c>
      <c r="U118" s="10">
        <v>0</v>
      </c>
      <c r="V118" s="10">
        <v>0</v>
      </c>
      <c r="W118" s="10"/>
      <c r="X118" s="10">
        <v>0</v>
      </c>
      <c r="Y118" s="15" t="s">
        <v>5</v>
      </c>
      <c r="Z118" s="10">
        <v>0</v>
      </c>
      <c r="AA118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62.664999999999999</v>
      </c>
      <c r="AB118" s="51" t="s">
        <v>421</v>
      </c>
      <c r="AC118" s="12"/>
      <c r="AD118" t="s">
        <v>218</v>
      </c>
      <c r="AE118" t="s">
        <v>180</v>
      </c>
      <c r="AF118" t="s">
        <v>9</v>
      </c>
    </row>
    <row r="119" spans="1:32" s="7" customFormat="1" x14ac:dyDescent="0.3">
      <c r="A119" s="56" t="s">
        <v>479</v>
      </c>
      <c r="B119" s="56" t="s">
        <v>553</v>
      </c>
      <c r="C119" s="4" t="s">
        <v>10</v>
      </c>
      <c r="D119" s="4" t="s">
        <v>44</v>
      </c>
      <c r="E119">
        <v>74.099999999999994</v>
      </c>
      <c r="F119" s="4" t="s">
        <v>74</v>
      </c>
      <c r="G119" s="18">
        <f>Tablo1[[#This Row],[100lük Sistemde Genel Ağırlıklı Not Ortalaması]]/2</f>
        <v>37.049999999999997</v>
      </c>
      <c r="H119">
        <v>70</v>
      </c>
      <c r="I119" s="1">
        <f>Tablo1[[#This Row],[Dil Seviyesi]]/2</f>
        <v>35</v>
      </c>
      <c r="J119" t="s">
        <v>5</v>
      </c>
      <c r="K119" s="1">
        <v>0</v>
      </c>
      <c r="L119" t="s">
        <v>5</v>
      </c>
      <c r="M119" s="1">
        <f t="shared" si="3"/>
        <v>0</v>
      </c>
      <c r="N119" t="s">
        <v>5</v>
      </c>
      <c r="O119" s="1">
        <v>0</v>
      </c>
      <c r="P119" t="s">
        <v>5</v>
      </c>
      <c r="Q119" s="1">
        <v>0</v>
      </c>
      <c r="R119" t="s">
        <v>6</v>
      </c>
      <c r="S119" s="1">
        <v>-10</v>
      </c>
      <c r="T119" t="s">
        <v>5</v>
      </c>
      <c r="U119" s="1">
        <v>0</v>
      </c>
      <c r="V119" s="1">
        <v>0</v>
      </c>
      <c r="W119" s="1"/>
      <c r="X119" s="1">
        <v>0</v>
      </c>
      <c r="Y119" s="15" t="s">
        <v>5</v>
      </c>
      <c r="Z119" s="1">
        <v>0</v>
      </c>
      <c r="AA119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62.05</v>
      </c>
      <c r="AB119" s="10" t="s">
        <v>421</v>
      </c>
      <c r="AC119" s="10" t="s">
        <v>419</v>
      </c>
      <c r="AD119" t="s">
        <v>190</v>
      </c>
      <c r="AE119" t="s">
        <v>9</v>
      </c>
      <c r="AF119" t="s">
        <v>9</v>
      </c>
    </row>
    <row r="120" spans="1:32" s="24" customFormat="1" x14ac:dyDescent="0.3">
      <c r="A120" s="56" t="s">
        <v>440</v>
      </c>
      <c r="B120" s="56" t="s">
        <v>556</v>
      </c>
      <c r="C120" s="4" t="s">
        <v>4</v>
      </c>
      <c r="D120" s="4" t="s">
        <v>36</v>
      </c>
      <c r="E120">
        <v>61.03</v>
      </c>
      <c r="F120" s="4" t="s">
        <v>79</v>
      </c>
      <c r="G120" s="18">
        <f>Tablo1[[#This Row],[100lük Sistemde Genel Ağırlıklı Not Ortalaması]]/2</f>
        <v>30.515000000000001</v>
      </c>
      <c r="H120">
        <v>72</v>
      </c>
      <c r="I120" s="1">
        <f>Tablo1[[#This Row],[Dil Seviyesi]]/2</f>
        <v>36</v>
      </c>
      <c r="J120" t="s">
        <v>5</v>
      </c>
      <c r="K120" s="1">
        <v>0</v>
      </c>
      <c r="L120" t="s">
        <v>5</v>
      </c>
      <c r="M120" s="1">
        <f t="shared" si="3"/>
        <v>0</v>
      </c>
      <c r="N120" t="s">
        <v>5</v>
      </c>
      <c r="O120" s="1">
        <v>0</v>
      </c>
      <c r="P120" t="s">
        <v>5</v>
      </c>
      <c r="Q120" s="1">
        <v>0</v>
      </c>
      <c r="R120" t="s">
        <v>5</v>
      </c>
      <c r="S120" s="1"/>
      <c r="T120" t="s">
        <v>5</v>
      </c>
      <c r="U120" s="1">
        <v>0</v>
      </c>
      <c r="V120" s="1">
        <v>0</v>
      </c>
      <c r="W120" s="16">
        <v>45361</v>
      </c>
      <c r="X120" s="1">
        <v>-5</v>
      </c>
      <c r="Y120" s="13" t="s">
        <v>5</v>
      </c>
      <c r="Z120" s="1">
        <v>0</v>
      </c>
      <c r="AA120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61.515000000000001</v>
      </c>
      <c r="AB120" s="10" t="s">
        <v>421</v>
      </c>
      <c r="AC120" s="54"/>
      <c r="AD120" t="s">
        <v>156</v>
      </c>
      <c r="AE120" t="s">
        <v>182</v>
      </c>
      <c r="AF120" t="s">
        <v>317</v>
      </c>
    </row>
    <row r="121" spans="1:32" x14ac:dyDescent="0.3">
      <c r="A121" s="56" t="s">
        <v>432</v>
      </c>
      <c r="B121" s="56" t="s">
        <v>552</v>
      </c>
      <c r="C121" s="4" t="s">
        <v>4</v>
      </c>
      <c r="D121" s="4" t="s">
        <v>33</v>
      </c>
      <c r="E121">
        <v>59.16</v>
      </c>
      <c r="F121" s="4" t="s">
        <v>71</v>
      </c>
      <c r="G121" s="18">
        <f>Tablo1[[#This Row],[100lük Sistemde Genel Ağırlıklı Not Ortalaması]]/2</f>
        <v>29.58</v>
      </c>
      <c r="H121">
        <v>72</v>
      </c>
      <c r="I121" s="1">
        <f>Tablo1[[#This Row],[Dil Seviyesi]]/2</f>
        <v>36</v>
      </c>
      <c r="J121" t="s">
        <v>5</v>
      </c>
      <c r="K121" s="1">
        <v>0</v>
      </c>
      <c r="L121" t="s">
        <v>5</v>
      </c>
      <c r="M121" s="1">
        <f t="shared" si="3"/>
        <v>0</v>
      </c>
      <c r="N121" t="s">
        <v>5</v>
      </c>
      <c r="O121" s="1">
        <v>0</v>
      </c>
      <c r="P121" t="s">
        <v>5</v>
      </c>
      <c r="Q121" s="1">
        <v>0</v>
      </c>
      <c r="R121" t="s">
        <v>5</v>
      </c>
      <c r="T121" t="s">
        <v>5</v>
      </c>
      <c r="U121" s="1">
        <v>0</v>
      </c>
      <c r="V121" s="1">
        <v>0</v>
      </c>
      <c r="W121" s="16">
        <v>45591</v>
      </c>
      <c r="X121" s="1">
        <v>-5</v>
      </c>
      <c r="Y121" s="13" t="s">
        <v>5</v>
      </c>
      <c r="Z121" s="1">
        <v>0</v>
      </c>
      <c r="AA121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60.58</v>
      </c>
      <c r="AB121" s="10" t="s">
        <v>421</v>
      </c>
      <c r="AC121" s="12"/>
      <c r="AD121" t="s">
        <v>150</v>
      </c>
      <c r="AE121" t="s">
        <v>237</v>
      </c>
      <c r="AF121" t="s">
        <v>314</v>
      </c>
    </row>
    <row r="122" spans="1:32" x14ac:dyDescent="0.3">
      <c r="A122" s="56" t="s">
        <v>502</v>
      </c>
      <c r="B122" s="56" t="s">
        <v>565</v>
      </c>
      <c r="C122" s="4" t="s">
        <v>54</v>
      </c>
      <c r="D122" s="4" t="s">
        <v>45</v>
      </c>
      <c r="E122">
        <v>59.4</v>
      </c>
      <c r="F122" s="4" t="s">
        <v>60</v>
      </c>
      <c r="G122" s="18">
        <f>Tablo1[[#This Row],[100lük Sistemde Genel Ağırlıklı Not Ortalaması]]/2</f>
        <v>29.7</v>
      </c>
      <c r="H122">
        <v>60</v>
      </c>
      <c r="I122" s="1">
        <f>Tablo1[[#This Row],[Dil Seviyesi]]/2</f>
        <v>30</v>
      </c>
      <c r="J122" t="s">
        <v>5</v>
      </c>
      <c r="K122" s="1">
        <v>0</v>
      </c>
      <c r="L122" t="s">
        <v>5</v>
      </c>
      <c r="M122" s="1">
        <f t="shared" si="3"/>
        <v>0</v>
      </c>
      <c r="N122" t="s">
        <v>5</v>
      </c>
      <c r="O122" s="1">
        <v>0</v>
      </c>
      <c r="P122" t="s">
        <v>5</v>
      </c>
      <c r="Q122" s="1">
        <v>0</v>
      </c>
      <c r="R122" t="s">
        <v>5</v>
      </c>
      <c r="T122" t="s">
        <v>5</v>
      </c>
      <c r="U122" s="1">
        <v>0</v>
      </c>
      <c r="V122" s="1">
        <v>0</v>
      </c>
      <c r="X122" s="1">
        <v>0</v>
      </c>
      <c r="Y122" s="15" t="s">
        <v>5</v>
      </c>
      <c r="Z122" s="1">
        <v>0</v>
      </c>
      <c r="AA122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59.7</v>
      </c>
      <c r="AB122" s="10" t="s">
        <v>421</v>
      </c>
      <c r="AC122" s="12"/>
      <c r="AD122" t="s">
        <v>169</v>
      </c>
      <c r="AE122" t="s">
        <v>279</v>
      </c>
      <c r="AF122" t="s">
        <v>279</v>
      </c>
    </row>
    <row r="123" spans="1:32" s="53" customFormat="1" x14ac:dyDescent="0.3">
      <c r="A123" s="58" t="s">
        <v>459</v>
      </c>
      <c r="B123" s="56" t="s">
        <v>559</v>
      </c>
      <c r="C123" s="4" t="s">
        <v>4</v>
      </c>
      <c r="D123" s="4" t="s">
        <v>404</v>
      </c>
      <c r="E123">
        <v>75.73</v>
      </c>
      <c r="F123" s="4" t="s">
        <v>95</v>
      </c>
      <c r="G123" s="18">
        <f>Tablo1[[#This Row],[100lük Sistemde Genel Ağırlıklı Not Ortalaması]]/2</f>
        <v>37.865000000000002</v>
      </c>
      <c r="H123">
        <v>62</v>
      </c>
      <c r="I123" s="1">
        <f>Tablo1[[#This Row],[Dil Seviyesi]]/2</f>
        <v>31</v>
      </c>
      <c r="J123" t="s">
        <v>5</v>
      </c>
      <c r="K123" s="1">
        <v>0</v>
      </c>
      <c r="L123" t="s">
        <v>5</v>
      </c>
      <c r="M123" s="1">
        <f t="shared" si="3"/>
        <v>0</v>
      </c>
      <c r="N123" t="s">
        <v>5</v>
      </c>
      <c r="O123" s="1">
        <v>0</v>
      </c>
      <c r="P123" t="s">
        <v>5</v>
      </c>
      <c r="Q123" s="1">
        <v>0</v>
      </c>
      <c r="R123" t="s">
        <v>6</v>
      </c>
      <c r="S123" s="1">
        <v>-10</v>
      </c>
      <c r="T123" t="s">
        <v>5</v>
      </c>
      <c r="U123" s="1">
        <v>0</v>
      </c>
      <c r="V123" s="1">
        <v>0</v>
      </c>
      <c r="W123" s="1"/>
      <c r="X123" s="1">
        <v>0</v>
      </c>
      <c r="Y123" s="15" t="s">
        <v>5</v>
      </c>
      <c r="Z123" s="1">
        <v>0</v>
      </c>
      <c r="AA123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58.865000000000009</v>
      </c>
      <c r="AB123" s="10" t="s">
        <v>421</v>
      </c>
      <c r="AC123" s="12"/>
      <c r="AD123" t="s">
        <v>174</v>
      </c>
      <c r="AE123" t="s">
        <v>257</v>
      </c>
      <c r="AF123" t="s">
        <v>237</v>
      </c>
    </row>
    <row r="124" spans="1:32" x14ac:dyDescent="0.3">
      <c r="A124" s="56" t="s">
        <v>478</v>
      </c>
      <c r="B124" s="56" t="s">
        <v>559</v>
      </c>
      <c r="C124" s="4" t="s">
        <v>54</v>
      </c>
      <c r="D124" s="4" t="s">
        <v>27</v>
      </c>
      <c r="E124">
        <v>65</v>
      </c>
      <c r="F124" s="4" t="s">
        <v>108</v>
      </c>
      <c r="G124" s="18">
        <f>Tablo1[[#This Row],[100lük Sistemde Genel Ağırlıklı Not Ortalaması]]/2</f>
        <v>32.5</v>
      </c>
      <c r="H124">
        <v>80</v>
      </c>
      <c r="I124" s="1">
        <f>Tablo1[[#This Row],[Dil Seviyesi]]/2</f>
        <v>40</v>
      </c>
      <c r="J124" t="s">
        <v>5</v>
      </c>
      <c r="K124" s="1">
        <v>0</v>
      </c>
      <c r="L124" t="s">
        <v>5</v>
      </c>
      <c r="M124" s="1">
        <f t="shared" si="3"/>
        <v>0</v>
      </c>
      <c r="N124" t="s">
        <v>5</v>
      </c>
      <c r="O124" s="1">
        <v>0</v>
      </c>
      <c r="P124" t="s">
        <v>5</v>
      </c>
      <c r="Q124" s="1">
        <v>0</v>
      </c>
      <c r="R124" t="s">
        <v>6</v>
      </c>
      <c r="S124" s="1">
        <v>-10</v>
      </c>
      <c r="T124" t="s">
        <v>5</v>
      </c>
      <c r="U124" s="1">
        <v>0</v>
      </c>
      <c r="V124" s="1">
        <v>0</v>
      </c>
      <c r="W124" s="16">
        <v>45724</v>
      </c>
      <c r="X124" s="1">
        <v>-5</v>
      </c>
      <c r="Y124" s="15" t="s">
        <v>5</v>
      </c>
      <c r="Z124" s="1">
        <v>0</v>
      </c>
      <c r="AA124" s="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57.5</v>
      </c>
      <c r="AB124" s="10" t="s">
        <v>421</v>
      </c>
      <c r="AC124" s="10"/>
      <c r="AD124" t="s">
        <v>189</v>
      </c>
      <c r="AE124" t="s">
        <v>214</v>
      </c>
      <c r="AF124" t="s">
        <v>244</v>
      </c>
    </row>
    <row r="125" spans="1:32" s="31" customFormat="1" x14ac:dyDescent="0.3">
      <c r="A125" s="59" t="s">
        <v>486</v>
      </c>
      <c r="B125" s="59" t="s">
        <v>568</v>
      </c>
      <c r="C125" s="27" t="s">
        <v>55</v>
      </c>
      <c r="D125" s="27" t="s">
        <v>31</v>
      </c>
      <c r="E125" s="28">
        <v>80.400000000000006</v>
      </c>
      <c r="F125" s="27" t="s">
        <v>78</v>
      </c>
      <c r="G125" s="29">
        <f>Tablo1[[#This Row],[100lük Sistemde Genel Ağırlıklı Not Ortalaması]]/2</f>
        <v>40.200000000000003</v>
      </c>
      <c r="H125" s="28">
        <v>76</v>
      </c>
      <c r="I125" s="31">
        <f>Tablo1[[#This Row],[Dil Seviyesi]]/2</f>
        <v>38</v>
      </c>
      <c r="J125" s="28" t="s">
        <v>5</v>
      </c>
      <c r="K125" s="31">
        <v>0</v>
      </c>
      <c r="L125" s="28" t="s">
        <v>5</v>
      </c>
      <c r="M125" s="31">
        <f t="shared" si="3"/>
        <v>0</v>
      </c>
      <c r="N125" s="28" t="s">
        <v>5</v>
      </c>
      <c r="O125" s="31">
        <v>0</v>
      </c>
      <c r="P125" s="28" t="s">
        <v>5</v>
      </c>
      <c r="Q125" s="31">
        <v>0</v>
      </c>
      <c r="R125" s="28" t="s">
        <v>5</v>
      </c>
      <c r="T125" s="28" t="s">
        <v>5</v>
      </c>
      <c r="U125" s="31">
        <v>0</v>
      </c>
      <c r="V125" s="31">
        <v>0</v>
      </c>
      <c r="X125" s="31">
        <v>0</v>
      </c>
      <c r="Y125" s="33" t="s">
        <v>5</v>
      </c>
      <c r="Z125" s="31">
        <v>0</v>
      </c>
      <c r="AA125" s="3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78.2</v>
      </c>
      <c r="AB125" s="30" t="s">
        <v>409</v>
      </c>
      <c r="AC125" s="30"/>
      <c r="AD125" s="28" t="s">
        <v>194</v>
      </c>
      <c r="AE125" s="28" t="s">
        <v>272</v>
      </c>
      <c r="AF125" s="28" t="s">
        <v>342</v>
      </c>
    </row>
    <row r="126" spans="1:32" x14ac:dyDescent="0.3">
      <c r="A126" s="61" t="s">
        <v>538</v>
      </c>
      <c r="B126" s="61" t="s">
        <v>565</v>
      </c>
      <c r="C126" s="27" t="s">
        <v>11</v>
      </c>
      <c r="D126" s="27" t="s">
        <v>33</v>
      </c>
      <c r="E126" s="28">
        <v>69.2</v>
      </c>
      <c r="F126" s="27" t="s">
        <v>72</v>
      </c>
      <c r="G126" s="29">
        <f>Tablo1[[#This Row],[100lük Sistemde Genel Ağırlıklı Not Ortalaması]]/2</f>
        <v>34.6</v>
      </c>
      <c r="H126" s="28">
        <v>66.25</v>
      </c>
      <c r="I126" s="30">
        <f>Tablo1[[#This Row],[Dil Seviyesi]]/2</f>
        <v>33.125</v>
      </c>
      <c r="J126" s="28" t="s">
        <v>5</v>
      </c>
      <c r="K126" s="30">
        <v>0</v>
      </c>
      <c r="L126" s="28" t="s">
        <v>5</v>
      </c>
      <c r="M126" s="30">
        <f t="shared" si="3"/>
        <v>0</v>
      </c>
      <c r="N126" s="28" t="s">
        <v>5</v>
      </c>
      <c r="O126" s="30">
        <v>0</v>
      </c>
      <c r="P126" s="28" t="s">
        <v>5</v>
      </c>
      <c r="Q126" s="30">
        <v>0</v>
      </c>
      <c r="R126" s="28" t="s">
        <v>5</v>
      </c>
      <c r="S126" s="31"/>
      <c r="T126" s="32" t="s">
        <v>5</v>
      </c>
      <c r="U126" s="30">
        <v>0</v>
      </c>
      <c r="V126" s="30">
        <v>0</v>
      </c>
      <c r="W126" s="30"/>
      <c r="X126" s="30">
        <v>0</v>
      </c>
      <c r="Y126" s="33" t="s">
        <v>5</v>
      </c>
      <c r="Z126" s="30">
        <v>0</v>
      </c>
      <c r="AA126" s="3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67.724999999999994</v>
      </c>
      <c r="AB126" s="30" t="s">
        <v>409</v>
      </c>
      <c r="AC126" s="30"/>
      <c r="AD126" s="28" t="s">
        <v>388</v>
      </c>
      <c r="AE126" s="28" t="s">
        <v>389</v>
      </c>
      <c r="AF126" s="28"/>
    </row>
    <row r="127" spans="1:32" x14ac:dyDescent="0.3">
      <c r="A127" s="57" t="s">
        <v>496</v>
      </c>
      <c r="B127" s="57" t="s">
        <v>563</v>
      </c>
      <c r="C127" s="6" t="s">
        <v>4</v>
      </c>
      <c r="D127" s="6" t="s">
        <v>29</v>
      </c>
      <c r="E127" s="8">
        <v>63.83</v>
      </c>
      <c r="F127" s="6" t="s">
        <v>119</v>
      </c>
      <c r="G127" s="19">
        <f>Tablo1[[#This Row],[100lük Sistemde Genel Ağırlıklı Not Ortalaması]]/2</f>
        <v>31.914999999999999</v>
      </c>
      <c r="H127" s="8">
        <v>0</v>
      </c>
      <c r="I127" s="7">
        <f>Tablo1[[#This Row],[Dil Seviyesi]]/2</f>
        <v>0</v>
      </c>
      <c r="J127" s="8" t="s">
        <v>5</v>
      </c>
      <c r="K127" s="7">
        <v>0</v>
      </c>
      <c r="L127" s="8" t="s">
        <v>5</v>
      </c>
      <c r="M127" s="7">
        <f t="shared" si="3"/>
        <v>0</v>
      </c>
      <c r="N127" s="8" t="s">
        <v>5</v>
      </c>
      <c r="O127" s="7"/>
      <c r="P127" s="8" t="s">
        <v>5</v>
      </c>
      <c r="Q127" s="7">
        <v>0</v>
      </c>
      <c r="R127" s="8" t="s">
        <v>5</v>
      </c>
      <c r="S127" s="7"/>
      <c r="T127" s="8" t="s">
        <v>5</v>
      </c>
      <c r="U127" s="7">
        <v>0</v>
      </c>
      <c r="V127" s="7">
        <v>0</v>
      </c>
      <c r="W127" s="7"/>
      <c r="X127" s="7">
        <v>0</v>
      </c>
      <c r="Y127" s="14" t="s">
        <v>5</v>
      </c>
      <c r="Z127" s="7">
        <v>0</v>
      </c>
      <c r="AA127" s="7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31.914999999999999</v>
      </c>
      <c r="AB127" s="11" t="s">
        <v>407</v>
      </c>
      <c r="AC127" s="62"/>
      <c r="AD127" s="8" t="s">
        <v>380</v>
      </c>
      <c r="AE127" s="8" t="s">
        <v>370</v>
      </c>
      <c r="AF127" s="8" t="s">
        <v>381</v>
      </c>
    </row>
    <row r="128" spans="1:32" x14ac:dyDescent="0.3">
      <c r="A128" s="57" t="s">
        <v>513</v>
      </c>
      <c r="B128" s="57" t="s">
        <v>554</v>
      </c>
      <c r="C128" s="6" t="s">
        <v>4</v>
      </c>
      <c r="D128" s="6" t="s">
        <v>33</v>
      </c>
      <c r="E128" s="7"/>
      <c r="F128" s="6" t="s">
        <v>128</v>
      </c>
      <c r="G128" s="19">
        <f>Tablo1[[#This Row],[100lük Sistemde Genel Ağırlıklı Not Ortalaması]]/2</f>
        <v>0</v>
      </c>
      <c r="H128" s="8">
        <v>42</v>
      </c>
      <c r="I128" s="7">
        <f>Tablo1[[#This Row],[Dil Seviyesi]]/2</f>
        <v>21</v>
      </c>
      <c r="J128" s="8" t="s">
        <v>5</v>
      </c>
      <c r="K128" s="7">
        <v>0</v>
      </c>
      <c r="L128" s="8" t="s">
        <v>5</v>
      </c>
      <c r="M128" s="7">
        <f t="shared" si="3"/>
        <v>0</v>
      </c>
      <c r="N128" s="8" t="s">
        <v>5</v>
      </c>
      <c r="O128" s="7"/>
      <c r="P128" s="8" t="s">
        <v>5</v>
      </c>
      <c r="Q128" s="7">
        <v>0</v>
      </c>
      <c r="R128" s="8" t="s">
        <v>5</v>
      </c>
      <c r="S128" s="7"/>
      <c r="T128" s="8" t="s">
        <v>5</v>
      </c>
      <c r="U128" s="7">
        <v>0</v>
      </c>
      <c r="V128" s="7">
        <v>0</v>
      </c>
      <c r="W128" s="7"/>
      <c r="X128" s="7">
        <v>0</v>
      </c>
      <c r="Y128" s="14" t="s">
        <v>5</v>
      </c>
      <c r="Z128" s="7">
        <v>0</v>
      </c>
      <c r="AA128" s="7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21</v>
      </c>
      <c r="AB128" s="11" t="s">
        <v>407</v>
      </c>
      <c r="AC128" s="11"/>
      <c r="AD128" s="8" t="s">
        <v>213</v>
      </c>
      <c r="AE128" s="8" t="s">
        <v>289</v>
      </c>
      <c r="AF128" s="8" t="s">
        <v>355</v>
      </c>
    </row>
    <row r="129" spans="1:32" x14ac:dyDescent="0.3">
      <c r="A129" s="57" t="s">
        <v>471</v>
      </c>
      <c r="B129" s="57" t="s">
        <v>563</v>
      </c>
      <c r="C129" s="6" t="s">
        <v>56</v>
      </c>
      <c r="D129" s="6" t="s">
        <v>41</v>
      </c>
      <c r="E129" s="7"/>
      <c r="F129" s="6"/>
      <c r="G129" s="19">
        <f>Tablo1[[#This Row],[100lük Sistemde Genel Ağırlıklı Not Ortalaması]]/2</f>
        <v>0</v>
      </c>
      <c r="H129" s="8">
        <v>42</v>
      </c>
      <c r="I129" s="7"/>
      <c r="J129" s="8" t="s">
        <v>5</v>
      </c>
      <c r="K129" s="7">
        <v>0</v>
      </c>
      <c r="L129" s="8" t="s">
        <v>5</v>
      </c>
      <c r="M129" s="7">
        <f t="shared" si="3"/>
        <v>0</v>
      </c>
      <c r="N129" s="8" t="s">
        <v>5</v>
      </c>
      <c r="O129" s="7"/>
      <c r="P129" s="8" t="s">
        <v>5</v>
      </c>
      <c r="Q129" s="7">
        <v>0</v>
      </c>
      <c r="R129" s="8" t="s">
        <v>5</v>
      </c>
      <c r="S129" s="7"/>
      <c r="T129" s="8" t="s">
        <v>5</v>
      </c>
      <c r="U129" s="7">
        <v>0</v>
      </c>
      <c r="V129" s="7">
        <v>0</v>
      </c>
      <c r="W129" s="7"/>
      <c r="X129" s="7">
        <v>0</v>
      </c>
      <c r="Y129" s="14" t="s">
        <v>5</v>
      </c>
      <c r="Z129" s="7">
        <v>0</v>
      </c>
      <c r="AA129" s="7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0</v>
      </c>
      <c r="AB129" s="11" t="s">
        <v>407</v>
      </c>
      <c r="AC129" s="11"/>
      <c r="AD129" s="8" t="s">
        <v>183</v>
      </c>
      <c r="AE129" s="8" t="s">
        <v>264</v>
      </c>
      <c r="AF129" s="8" t="s">
        <v>9</v>
      </c>
    </row>
    <row r="130" spans="1:32" s="24" customFormat="1" x14ac:dyDescent="0.3">
      <c r="A130" s="57" t="s">
        <v>532</v>
      </c>
      <c r="B130" s="57" t="s">
        <v>556</v>
      </c>
      <c r="C130" s="6" t="s">
        <v>8</v>
      </c>
      <c r="D130" s="6" t="s">
        <v>43</v>
      </c>
      <c r="E130" s="8">
        <v>85.53</v>
      </c>
      <c r="F130" s="6"/>
      <c r="G130" s="19"/>
      <c r="H130" s="8">
        <v>50</v>
      </c>
      <c r="I130" s="11"/>
      <c r="J130" s="8"/>
      <c r="K130" s="11">
        <v>0</v>
      </c>
      <c r="L130" s="8"/>
      <c r="M130" s="11">
        <f t="shared" ref="M130:M161" si="4">+O586</f>
        <v>0</v>
      </c>
      <c r="N130" s="8"/>
      <c r="O130" s="9"/>
      <c r="P130" s="8"/>
      <c r="Q130" s="11">
        <v>0</v>
      </c>
      <c r="R130" s="8"/>
      <c r="S130" s="7"/>
      <c r="T130" s="8"/>
      <c r="U130" s="9">
        <v>0</v>
      </c>
      <c r="V130" s="9">
        <v>0</v>
      </c>
      <c r="W130" s="9"/>
      <c r="X130" s="9">
        <v>0</v>
      </c>
      <c r="Y130" s="14"/>
      <c r="Z130" s="9">
        <v>0</v>
      </c>
      <c r="AA130" s="7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0</v>
      </c>
      <c r="AB130" s="11" t="s">
        <v>407</v>
      </c>
      <c r="AC130" s="11"/>
      <c r="AD130" s="8"/>
      <c r="AE130" s="8"/>
      <c r="AF130" s="8"/>
    </row>
    <row r="131" spans="1:32" x14ac:dyDescent="0.3">
      <c r="A131" s="57" t="s">
        <v>445</v>
      </c>
      <c r="B131" s="57" t="s">
        <v>554</v>
      </c>
      <c r="C131" s="6" t="s">
        <v>55</v>
      </c>
      <c r="D131" s="6" t="s">
        <v>38</v>
      </c>
      <c r="E131" s="7"/>
      <c r="F131" s="6"/>
      <c r="G131" s="19">
        <f>Tablo1[[#This Row],[100lük Sistemde Genel Ağırlıklı Not Ortalaması]]/2</f>
        <v>0</v>
      </c>
      <c r="H131" s="8">
        <v>38</v>
      </c>
      <c r="I131" s="7"/>
      <c r="J131" s="8" t="s">
        <v>5</v>
      </c>
      <c r="K131" s="7">
        <v>0</v>
      </c>
      <c r="L131" s="8" t="s">
        <v>5</v>
      </c>
      <c r="M131" s="7">
        <f t="shared" si="4"/>
        <v>0</v>
      </c>
      <c r="N131" s="8" t="s">
        <v>5</v>
      </c>
      <c r="O131" s="7"/>
      <c r="P131" s="8" t="s">
        <v>5</v>
      </c>
      <c r="Q131" s="7">
        <v>0</v>
      </c>
      <c r="R131" s="8" t="s">
        <v>5</v>
      </c>
      <c r="S131" s="7"/>
      <c r="T131" s="8" t="s">
        <v>5</v>
      </c>
      <c r="U131" s="7">
        <v>0</v>
      </c>
      <c r="V131" s="7">
        <v>0</v>
      </c>
      <c r="W131" s="7"/>
      <c r="X131" s="7">
        <v>0</v>
      </c>
      <c r="Y131" s="14" t="s">
        <v>5</v>
      </c>
      <c r="Z131" s="7">
        <v>0</v>
      </c>
      <c r="AA131" s="7"/>
      <c r="AB131" s="11" t="s">
        <v>407</v>
      </c>
      <c r="AC131" s="11"/>
      <c r="AD131" s="8" t="s">
        <v>161</v>
      </c>
      <c r="AE131" s="8" t="s">
        <v>245</v>
      </c>
      <c r="AF131" s="8" t="s">
        <v>322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ag-grid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Windows Kullanıcısı</cp:lastModifiedBy>
  <dcterms:created xsi:type="dcterms:W3CDTF">2024-04-01T10:47:59Z</dcterms:created>
  <dcterms:modified xsi:type="dcterms:W3CDTF">2025-04-09T12:54:59Z</dcterms:modified>
</cp:coreProperties>
</file>