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XDAav3Be41O/e04pQAkkwB/rxNgHtbN0OY10msjzbU="/>
    </ext>
  </extLst>
</workbook>
</file>

<file path=xl/calcChain.xml><?xml version="1.0" encoding="utf-8"?>
<calcChain xmlns="http://schemas.openxmlformats.org/spreadsheetml/2006/main">
  <c r="Z58" i="1" l="1"/>
  <c r="AA58" i="1" s="1"/>
  <c r="Z57" i="1"/>
  <c r="AA57" i="1" s="1"/>
  <c r="W6" i="1" l="1"/>
  <c r="W7" i="1"/>
  <c r="W8" i="1"/>
  <c r="W10" i="1"/>
  <c r="W9" i="1"/>
  <c r="W11" i="1"/>
  <c r="W12" i="1"/>
  <c r="W13" i="1"/>
  <c r="W14" i="1"/>
  <c r="W15" i="1"/>
  <c r="W16" i="1"/>
  <c r="W17" i="1"/>
  <c r="W19" i="1"/>
  <c r="W18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2" i="1"/>
  <c r="W40" i="1"/>
  <c r="W41" i="1"/>
  <c r="W44" i="1"/>
  <c r="W43" i="1"/>
  <c r="W45" i="1"/>
  <c r="W46" i="1"/>
  <c r="W48" i="1"/>
  <c r="W47" i="1"/>
  <c r="W49" i="1"/>
  <c r="W50" i="1"/>
  <c r="W51" i="1"/>
  <c r="W52" i="1"/>
  <c r="W53" i="1"/>
  <c r="W55" i="1"/>
  <c r="W54" i="1"/>
  <c r="W56" i="1"/>
  <c r="W59" i="1"/>
  <c r="W57" i="1"/>
  <c r="W60" i="1"/>
  <c r="W61" i="1"/>
  <c r="W62" i="1"/>
  <c r="W63" i="1"/>
  <c r="W64" i="1"/>
  <c r="W65" i="1"/>
  <c r="W66" i="1"/>
  <c r="W67" i="1"/>
  <c r="W58" i="1"/>
  <c r="W68" i="1"/>
  <c r="W69" i="1"/>
  <c r="W70" i="1"/>
  <c r="W71" i="1"/>
  <c r="W72" i="1"/>
  <c r="W4" i="1"/>
  <c r="W3" i="1"/>
  <c r="Z63" i="1" l="1"/>
  <c r="AA63" i="1" s="1"/>
  <c r="Z11" i="1"/>
  <c r="AA11" i="1" s="1"/>
  <c r="Z36" i="1"/>
  <c r="AA36" i="1" s="1"/>
  <c r="Z18" i="1"/>
  <c r="AA18" i="1" s="1"/>
  <c r="Z27" i="1"/>
  <c r="AA27" i="1" s="1"/>
  <c r="Z38" i="1"/>
  <c r="AA38" i="1" s="1"/>
  <c r="Z28" i="1"/>
  <c r="AA28" i="1" s="1"/>
  <c r="Z29" i="1"/>
  <c r="AA29" i="1" s="1"/>
  <c r="Z4" i="1"/>
  <c r="AA4" i="1" s="1"/>
  <c r="Z66" i="1"/>
  <c r="AA66" i="1" s="1"/>
  <c r="Z9" i="1"/>
  <c r="AA9" i="1" s="1"/>
  <c r="Z20" i="1"/>
  <c r="AA20" i="1" s="1"/>
  <c r="Z31" i="1"/>
  <c r="AA31" i="1" s="1"/>
  <c r="Z47" i="1"/>
  <c r="AA47" i="1" s="1"/>
  <c r="Z62" i="1"/>
  <c r="AA62" i="1" s="1"/>
  <c r="Z16" i="1"/>
  <c r="AA16" i="1" s="1"/>
  <c r="Z48" i="1"/>
  <c r="AA48" i="1" s="1"/>
  <c r="Z17" i="1"/>
  <c r="AA17" i="1" s="1"/>
  <c r="Z61" i="1"/>
  <c r="AA61" i="1" s="1"/>
  <c r="Z32" i="1"/>
  <c r="AA32" i="1" s="1"/>
  <c r="Z24" i="1"/>
  <c r="AA24" i="1" s="1"/>
  <c r="Z54" i="1"/>
  <c r="AA54" i="1" s="1"/>
  <c r="Z60" i="1"/>
  <c r="AA60" i="1" s="1"/>
  <c r="Z55" i="1"/>
  <c r="AA55" i="1" s="1"/>
  <c r="Z52" i="1"/>
  <c r="AA52" i="1" s="1"/>
  <c r="Z64" i="1"/>
  <c r="AA64" i="1" s="1"/>
  <c r="Z34" i="1"/>
  <c r="AA34" i="1" s="1"/>
  <c r="Z50" i="1"/>
  <c r="AA50" i="1" s="1"/>
  <c r="Z53" i="1"/>
  <c r="AA53" i="1" s="1"/>
  <c r="Z41" i="1"/>
  <c r="AA41" i="1" s="1"/>
  <c r="Z30" i="1"/>
  <c r="AA30" i="1" s="1"/>
  <c r="Z56" i="1"/>
  <c r="AA56" i="1" s="1"/>
  <c r="Z12" i="1"/>
  <c r="AA12" i="1" s="1"/>
  <c r="Z15" i="1"/>
  <c r="AA15" i="1" s="1"/>
  <c r="Z14" i="1"/>
  <c r="AA14" i="1" s="1"/>
  <c r="Z6" i="1"/>
  <c r="AA6" i="1" s="1"/>
  <c r="Z39" i="1"/>
  <c r="AA39" i="1" s="1"/>
  <c r="Z51" i="1"/>
  <c r="AA51" i="1" s="1"/>
  <c r="Z43" i="1"/>
  <c r="AA43" i="1" s="1"/>
  <c r="Z23" i="1"/>
  <c r="AA23" i="1" s="1"/>
  <c r="Z33" i="1"/>
  <c r="AA33" i="1" s="1"/>
  <c r="Z10" i="1"/>
  <c r="AA10" i="1" s="1"/>
  <c r="Z44" i="1"/>
  <c r="AA44" i="1" s="1"/>
  <c r="Z26" i="1"/>
  <c r="AA26" i="1" s="1"/>
  <c r="Z8" i="1"/>
  <c r="AA8" i="1" s="1"/>
  <c r="Z21" i="1"/>
  <c r="AA21" i="1" s="1"/>
  <c r="Z22" i="1"/>
  <c r="AA22" i="1" s="1"/>
  <c r="Z40" i="1"/>
  <c r="AA40" i="1" s="1"/>
  <c r="Z25" i="1"/>
  <c r="AA25" i="1" s="1"/>
  <c r="Z45" i="1"/>
  <c r="AA45" i="1" s="1"/>
  <c r="Z7" i="1"/>
  <c r="AA7" i="1" s="1"/>
  <c r="Z35" i="1"/>
  <c r="AA35" i="1" s="1"/>
  <c r="Z19" i="1"/>
  <c r="AA19" i="1" s="1"/>
  <c r="Z42" i="1"/>
  <c r="AA42" i="1" s="1"/>
  <c r="Z49" i="1"/>
  <c r="AA49" i="1" s="1"/>
  <c r="Z46" i="1"/>
  <c r="AA46" i="1" s="1"/>
  <c r="Z3" i="1"/>
  <c r="AA3" i="1" s="1"/>
  <c r="Z37" i="1"/>
  <c r="AA37" i="1" s="1"/>
  <c r="Z13" i="1"/>
  <c r="AA13" i="1" s="1"/>
  <c r="Z5" i="1"/>
  <c r="AA5" i="1" s="1"/>
  <c r="I5" i="1"/>
  <c r="W5" i="1" s="1"/>
  <c r="Z65" i="1"/>
  <c r="AA65" i="1" s="1"/>
  <c r="Z59" i="1"/>
  <c r="AA59" i="1" s="1"/>
</calcChain>
</file>

<file path=xl/comments1.xml><?xml version="1.0" encoding="utf-8"?>
<comments xmlns="http://schemas.openxmlformats.org/spreadsheetml/2006/main">
  <authors>
    <author/>
    <author>Hp</author>
  </authors>
  <commentList>
    <comment ref="E2" authorId="0" shapeId="0">
      <text>
        <r>
          <rPr>
            <sz val="14"/>
            <color theme="1"/>
            <rFont val="Calibri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scheme val="minor"/>
          </rPr>
          <t>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scheme val="minor"/>
          </rPr>
          <t>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scheme val="minor"/>
          </rPr>
          <t>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scheme val="minor"/>
          </rPr>
          <t>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scheme val="minor"/>
          </rPr>
          <t>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scheme val="minor"/>
          </rPr>
          <t>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scheme val="minor"/>
          </rPr>
          <t>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scheme val="minor"/>
          </rPr>
          <t>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scheme val="minor"/>
          </rPr>
          <t>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scheme val="minor"/>
          </rPr>
          <t>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scheme val="minor"/>
          </rPr>
          <t>İdari personel ise; +2</t>
        </r>
      </text>
    </comment>
    <comment ref="R2" authorId="0" shapeId="0">
      <text>
        <r>
          <rPr>
            <sz val="14"/>
            <color theme="1"/>
            <rFont val="Calibri"/>
            <scheme val="minor"/>
          </rPr>
          <t>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scheme val="minor"/>
          </rPr>
          <t>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scheme val="minor"/>
          </rPr>
          <t>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scheme val="minor"/>
          </rPr>
          <t>Son iki Akademik Yıl içerisinde bölümünde, personel ve öğrenci hareketliliği toplamı bakımından daha az hareketlilik gerçekleşen personel ise</t>
        </r>
      </text>
    </comment>
    <comment ref="H14" authorId="0" shapeId="0">
      <text>
        <r>
          <rPr>
            <sz val="14"/>
            <color theme="1"/>
            <rFont val="Calibri"/>
            <scheme val="minor"/>
          </rPr>
          <t>05/2023, Portekiz
======</t>
        </r>
      </text>
    </comment>
    <comment ref="H20" authorId="0" shapeId="0">
      <text>
        <r>
          <rPr>
            <sz val="14"/>
            <color theme="1"/>
            <rFont val="Calibri"/>
            <scheme val="minor"/>
          </rPr>
          <t>10/2022, Polonya
======</t>
        </r>
      </text>
    </comment>
    <comment ref="H27" authorId="0" shapeId="0">
      <text>
        <r>
          <rPr>
            <sz val="14"/>
            <color theme="1"/>
            <rFont val="Calibri"/>
            <scheme val="minor"/>
          </rPr>
          <t>06/2023, Polonya
======</t>
        </r>
      </text>
    </comment>
    <comment ref="H28" authorId="0" shapeId="0">
      <text>
        <r>
          <rPr>
            <sz val="14"/>
            <color theme="1"/>
            <rFont val="Calibri"/>
            <scheme val="minor"/>
          </rPr>
          <t>05/2023, İspanya
======</t>
        </r>
      </text>
    </comment>
    <comment ref="H29" authorId="0" shapeId="0">
      <text>
        <r>
          <rPr>
            <sz val="14"/>
            <color theme="1"/>
            <rFont val="Calibri"/>
            <scheme val="minor"/>
          </rPr>
          <t>11/2022, Hırvatistan
======</t>
        </r>
      </text>
    </comment>
    <comment ref="G32" authorId="0" shapeId="0">
      <text>
        <r>
          <rPr>
            <sz val="14"/>
            <color theme="1"/>
            <rFont val="Calibri"/>
            <scheme val="minor"/>
          </rPr>
          <t>11/2023, Polonya
======</t>
        </r>
      </text>
    </comment>
    <comment ref="H34" authorId="0" shapeId="0">
      <text>
        <r>
          <rPr>
            <sz val="14"/>
            <color theme="1"/>
            <rFont val="Calibri"/>
            <scheme val="minor"/>
          </rPr>
          <t>05/2023, Slovakya
======</t>
        </r>
      </text>
    </comment>
    <comment ref="H35" authorId="0" shapeId="0">
      <text>
        <r>
          <rPr>
            <sz val="14"/>
            <color theme="1"/>
            <rFont val="Calibri"/>
            <scheme val="minor"/>
          </rPr>
          <t>02/2023, Romanya
======</t>
        </r>
      </text>
    </comment>
    <comment ref="H39" authorId="0" shapeId="0">
      <text>
        <r>
          <rPr>
            <sz val="14"/>
            <color theme="1"/>
            <rFont val="Calibri"/>
            <scheme val="minor"/>
          </rPr>
          <t>11/2022, Romanya
======</t>
        </r>
      </text>
    </comment>
    <comment ref="H40" authorId="0" shapeId="0">
      <text>
        <r>
          <rPr>
            <sz val="14"/>
            <color theme="1"/>
            <rFont val="Calibri"/>
            <scheme val="minor"/>
          </rPr>
          <t>11/2022, İtalya
======</t>
        </r>
      </text>
    </comment>
    <comment ref="H41" authorId="0" shapeId="0">
      <text>
        <r>
          <rPr>
            <sz val="14"/>
            <color theme="1"/>
            <rFont val="Calibri"/>
            <scheme val="minor"/>
          </rPr>
          <t>05/2023, Bulgaristan
======</t>
        </r>
      </text>
    </comment>
    <comment ref="H42" authorId="0" shapeId="0">
      <text>
        <r>
          <rPr>
            <sz val="14"/>
            <color theme="1"/>
            <rFont val="Calibri"/>
            <scheme val="minor"/>
          </rPr>
          <t>12/2022, Romanya
======</t>
        </r>
      </text>
    </comment>
    <comment ref="G43" authorId="0" shapeId="0">
      <text>
        <r>
          <rPr>
            <sz val="14"/>
            <color theme="1"/>
            <rFont val="Calibri"/>
            <scheme val="minor"/>
          </rPr>
          <t>03/2024, Polonya
======</t>
        </r>
      </text>
    </comment>
    <comment ref="G44" authorId="0" shapeId="0">
      <text>
        <r>
          <rPr>
            <sz val="14"/>
            <color theme="1"/>
            <rFont val="Calibri"/>
            <scheme val="minor"/>
          </rPr>
          <t>03/2024, Polonya
======</t>
        </r>
      </text>
    </comment>
    <comment ref="G45" authorId="0" shapeId="0">
      <text>
        <r>
          <rPr>
            <sz val="14"/>
            <color theme="1"/>
            <rFont val="Calibri"/>
            <scheme val="minor"/>
          </rPr>
          <t>02/2024, İspanya
======</t>
        </r>
      </text>
    </comment>
    <comment ref="G46" authorId="0" shapeId="0">
      <text>
        <r>
          <rPr>
            <sz val="14"/>
            <color theme="1"/>
            <rFont val="Calibri"/>
            <scheme val="minor"/>
          </rPr>
          <t>10/2023, Hırvatistan
======</t>
        </r>
      </text>
    </comment>
    <comment ref="G49" authorId="0" shapeId="0">
      <text>
        <r>
          <rPr>
            <sz val="14"/>
            <color theme="1"/>
            <rFont val="Calibri"/>
            <scheme val="minor"/>
          </rPr>
          <t>10/2023, Çekya
======</t>
        </r>
      </text>
    </comment>
    <comment ref="H49" authorId="0" shapeId="0">
      <text>
        <r>
          <rPr>
            <sz val="14"/>
            <color theme="1"/>
            <rFont val="Calibri"/>
            <scheme val="minor"/>
          </rPr>
          <t>09/2022, İtalya
======</t>
        </r>
      </text>
    </comment>
    <comment ref="G50" authorId="0" shapeId="0">
      <text>
        <r>
          <rPr>
            <sz val="14"/>
            <color theme="1"/>
            <rFont val="Calibri"/>
            <scheme val="minor"/>
          </rPr>
          <t>03/2024, İtalya
======</t>
        </r>
      </text>
    </comment>
    <comment ref="G51" authorId="0" shapeId="0">
      <text>
        <r>
          <rPr>
            <sz val="14"/>
            <color theme="1"/>
            <rFont val="Calibri"/>
            <scheme val="minor"/>
          </rPr>
          <t>10/2023, İspanya
======</t>
        </r>
      </text>
    </comment>
    <comment ref="G52" authorId="0" shapeId="0">
      <text>
        <r>
          <rPr>
            <sz val="14"/>
            <color theme="1"/>
            <rFont val="Calibri"/>
            <scheme val="minor"/>
          </rPr>
          <t>10/2023, Polonya
======</t>
        </r>
      </text>
    </comment>
    <comment ref="H52" authorId="0" shapeId="0">
      <text>
        <r>
          <rPr>
            <sz val="14"/>
            <color theme="1"/>
            <rFont val="Calibri"/>
            <scheme val="minor"/>
          </rPr>
          <t>11/2022, Polonya
======</t>
        </r>
      </text>
    </comment>
    <comment ref="G53" authorId="0" shapeId="0">
      <text>
        <r>
          <rPr>
            <sz val="14"/>
            <color theme="1"/>
            <rFont val="Calibri"/>
            <scheme val="minor"/>
          </rPr>
          <t>10/2023, İspanya
======</t>
        </r>
      </text>
    </comment>
    <comment ref="H54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H55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G56" authorId="0" shapeId="0">
      <text>
        <r>
          <rPr>
            <sz val="14"/>
            <color theme="1"/>
            <rFont val="Calibri"/>
            <scheme val="minor"/>
          </rPr>
          <t>03/2024, Fransa
======</t>
        </r>
      </text>
    </comment>
    <comment ref="H57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H58" authorId="1" shapeId="0">
      <text>
        <r>
          <rPr>
            <b/>
            <sz val="9"/>
            <color indexed="81"/>
            <rFont val="Tahoma"/>
            <charset val="1"/>
          </rPr>
          <t>04/2023, İtalya</t>
        </r>
      </text>
    </comment>
    <comment ref="H59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G60" authorId="0" shapeId="0">
      <text>
        <r>
          <rPr>
            <sz val="14"/>
            <color theme="1"/>
            <rFont val="Calibri"/>
            <scheme val="minor"/>
          </rPr>
          <t>07/2024, Macaristan
======</t>
        </r>
      </text>
    </comment>
    <comment ref="G61" authorId="0" shapeId="0">
      <text>
        <r>
          <rPr>
            <sz val="14"/>
            <color theme="1"/>
            <rFont val="Calibri"/>
            <scheme val="minor"/>
          </rPr>
          <t>10/2023, Polonya
======</t>
        </r>
      </text>
    </comment>
    <comment ref="G62" authorId="0" shapeId="0">
      <text>
        <r>
          <rPr>
            <sz val="14"/>
            <color theme="1"/>
            <rFont val="Calibri"/>
            <scheme val="minor"/>
          </rPr>
          <t>10/2023, Litvanya
======</t>
        </r>
      </text>
    </comment>
    <comment ref="G63" authorId="0" shapeId="0">
      <text>
        <r>
          <rPr>
            <sz val="14"/>
            <color theme="1"/>
            <rFont val="Calibri"/>
            <scheme val="minor"/>
          </rPr>
          <t>07/2024, Yunanistan
======</t>
        </r>
      </text>
    </comment>
    <comment ref="G64" authorId="0" shapeId="0">
      <text>
        <r>
          <rPr>
            <sz val="14"/>
            <color theme="1"/>
            <rFont val="Calibri"/>
            <scheme val="minor"/>
          </rPr>
          <t>10/2023, Yunanistan
======</t>
        </r>
      </text>
    </comment>
    <comment ref="H64" authorId="0" shapeId="0">
      <text>
        <r>
          <rPr>
            <sz val="14"/>
            <color theme="1"/>
            <rFont val="Calibri"/>
            <scheme val="minor"/>
          </rPr>
          <t>11/2022, Litvanya
======</t>
        </r>
      </text>
    </comment>
    <comment ref="G65" authorId="0" shapeId="0">
      <text>
        <r>
          <rPr>
            <sz val="14"/>
            <color theme="1"/>
            <rFont val="Calibri"/>
            <scheme val="minor"/>
          </rPr>
          <t>10/2023, Portekiz
======</t>
        </r>
      </text>
    </comment>
    <comment ref="G66" authorId="0" shapeId="0">
      <text>
        <r>
          <rPr>
            <sz val="14"/>
            <color theme="1"/>
            <rFont val="Calibri"/>
            <scheme val="minor"/>
          </rPr>
          <t>05/2024, Polonya
======</t>
        </r>
      </text>
    </comment>
    <comment ref="V67" authorId="0" shapeId="0">
      <text>
        <r>
          <rPr>
            <sz val="14"/>
            <color theme="1"/>
            <rFont val="Calibri"/>
            <scheme val="minor"/>
          </rPr>
          <t>Yabancı Dil Puanı</t>
        </r>
      </text>
    </comment>
    <comment ref="V68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69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70" authorId="0" shapeId="0">
      <text>
        <r>
          <rPr>
            <sz val="14"/>
            <color theme="1"/>
            <rFont val="Calibri"/>
            <scheme val="minor"/>
          </rPr>
          <t>İkili Anlaşmalarda Olmayan Bölüm
======</t>
        </r>
      </text>
    </comment>
    <comment ref="V71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72" authorId="0" shapeId="0">
      <text>
        <r>
          <rPr>
            <sz val="14"/>
            <color theme="1"/>
            <rFont val="Calibri"/>
            <scheme val="minor"/>
          </rPr>
          <t>İngilizce dil puanı başvuru için yetersizdir.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LWeOs0xsIZx61LXWdpuSfGdpuYQ=="/>
    </ext>
  </extLst>
</comments>
</file>

<file path=xl/sharedStrings.xml><?xml version="1.0" encoding="utf-8"?>
<sst xmlns="http://schemas.openxmlformats.org/spreadsheetml/2006/main" count="377" uniqueCount="158">
  <si>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</si>
  <si>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</si>
  <si>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</si>
  <si>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</si>
  <si>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</si>
  <si>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</si>
  <si>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</si>
  <si>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</si>
  <si>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</si>
  <si>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</si>
  <si>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</si>
  <si>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</si>
  <si>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</si>
  <si>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</si>
  <si>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</si>
  <si>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</si>
  <si>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</si>
  <si>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</si>
  <si>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</si>
  <si>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</si>
  <si>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</si>
  <si>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</si>
  <si>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</si>
  <si>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</si>
  <si>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</si>
  <si>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</si>
  <si>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Ders Verme</t>
  </si>
  <si>
    <t xml:space="preserve">Escuela Superior de Arte del Principado de Asturias </t>
  </si>
  <si>
    <t>İspanya</t>
  </si>
  <si>
    <t>UNIVERSIDAD POLITECN DE MADRID (UPM)</t>
  </si>
  <si>
    <t>Salerno University</t>
  </si>
  <si>
    <t>İtalya</t>
  </si>
  <si>
    <t>University of Ostrava</t>
  </si>
  <si>
    <t>Çekya</t>
  </si>
  <si>
    <t>Universitatea Romano- Americana</t>
  </si>
  <si>
    <t>Romanya</t>
  </si>
  <si>
    <t>Business School PAR</t>
  </si>
  <si>
    <t xml:space="preserve">Hırvatistan </t>
  </si>
  <si>
    <t>UNIVERZA V LJUBLJANI</t>
  </si>
  <si>
    <t>Slovenya</t>
  </si>
  <si>
    <t>Ret</t>
  </si>
  <si>
    <t>PÉCSI TUDOMÁNYEGYETEM</t>
  </si>
  <si>
    <t>Macaristan</t>
  </si>
  <si>
    <t>UNIVERSIDADE DE VIGO</t>
  </si>
  <si>
    <t>Faculty of Islamic Sciences</t>
  </si>
  <si>
    <t>Makedonya</t>
  </si>
  <si>
    <t>SCHOOL OF HIGHER VOCATIONAL EDUCATION IN NYSA</t>
  </si>
  <si>
    <t>Polonya</t>
  </si>
  <si>
    <t>UNIVERSIDAD POLITECNICA DE MADRID</t>
  </si>
  <si>
    <t>University of Patras</t>
  </si>
  <si>
    <t>Yunanistan</t>
  </si>
  <si>
    <t>NEWTON COLLEGE</t>
  </si>
  <si>
    <t>UNIWERSYTET IM. ADAMA MICKIEWICZA W POZNANIU</t>
  </si>
  <si>
    <t xml:space="preserve"> Business School PAR</t>
  </si>
  <si>
    <t>INSTITUTO POLITECNICO DE COIMBRA</t>
  </si>
  <si>
    <t>Portekiz</t>
  </si>
  <si>
    <t>RADOM ACADEMY OF ECONOMICS</t>
  </si>
  <si>
    <t>University of Sannio</t>
  </si>
  <si>
    <t>Budapesti Műszaki és Gazdaságtudományi Egyetem</t>
  </si>
  <si>
    <t>UNIVERSIDADE DO PORTO</t>
  </si>
  <si>
    <t>UNIVERSIDAD DE OVIEDO</t>
  </si>
  <si>
    <t>University of Beira Interior</t>
  </si>
  <si>
    <t xml:space="preserve"> HEINRICH-HEINE-UNIVERSITAET DUESSELDOR</t>
  </si>
  <si>
    <t>Almanya</t>
  </si>
  <si>
    <t>University of Barcelona</t>
  </si>
  <si>
    <t>Bulgarian Academy of Science</t>
  </si>
  <si>
    <t>Bulgaristan</t>
  </si>
  <si>
    <t>Budapesti Muszaki Es Gazdasagtudomanyi Egyetem</t>
  </si>
  <si>
    <t>University of Vigo</t>
  </si>
  <si>
    <t>ECOLE NATIONALE SUPERIEURE DES MINES ALBI-CARMAUX</t>
  </si>
  <si>
    <t>Fransa</t>
  </si>
  <si>
    <t>University of Szczecin</t>
  </si>
  <si>
    <t>University of Zadar</t>
  </si>
  <si>
    <t>Hırvatistan</t>
  </si>
  <si>
    <t>Romanian American University</t>
  </si>
  <si>
    <t>UNIVERSITATEA DUNAREA DE JOS DIN GALATI</t>
  </si>
  <si>
    <t>Escuela Superior de Diseño de La Rioja</t>
  </si>
  <si>
    <t>ECOLE NATIONALE DINGENIEURS DE TARBES</t>
  </si>
  <si>
    <t>Politecnico da Guarda</t>
  </si>
  <si>
    <t>HEINRICH-HEINE-UNIVERSITAET DUESSELDORF</t>
  </si>
  <si>
    <t xml:space="preserve"> University of Rome Unitelma Sapienza</t>
  </si>
  <si>
    <t>University of Eastern Finland</t>
  </si>
  <si>
    <t>Finlandiya</t>
  </si>
  <si>
    <t>Asil</t>
  </si>
  <si>
    <t>Yedek</t>
  </si>
  <si>
    <t>ER****  N**********</t>
  </si>
  <si>
    <t>VO*****  K*******</t>
  </si>
  <si>
    <t>RE****  A*</t>
  </si>
  <si>
    <t>AR***  ER*****  ER*******</t>
  </si>
  <si>
    <t>SE*****  ER*****</t>
  </si>
  <si>
    <t>AL**  FA***** YA******</t>
  </si>
  <si>
    <t>İN***  UM*******</t>
  </si>
  <si>
    <t>BÜ****  GÜ*****</t>
  </si>
  <si>
    <t>PE****  ÇA**** TO***** Bİ*******</t>
  </si>
  <si>
    <t>FA*******  BA****</t>
  </si>
  <si>
    <t>İS*****  GÖ**** ED******</t>
  </si>
  <si>
    <t>AL**  SE****** NA**********</t>
  </si>
  <si>
    <t>İS*****  Çİ****</t>
  </si>
  <si>
    <t>İS*****  YA*****</t>
  </si>
  <si>
    <t>NA*****  ŞE*** ER*****</t>
  </si>
  <si>
    <t>MU*******  DE**** SU*******</t>
  </si>
  <si>
    <t>TU***  GE****</t>
  </si>
  <si>
    <t>BA*****  AK******</t>
  </si>
  <si>
    <t>OS****  GÜ*******</t>
  </si>
  <si>
    <t>ER****  AR**</t>
  </si>
  <si>
    <t>ER****  AĞ******</t>
  </si>
  <si>
    <t>GÜ*****  AD***</t>
  </si>
  <si>
    <t>MU******  EM**** KA*****</t>
  </si>
  <si>
    <t>ER***  AC***</t>
  </si>
  <si>
    <t>EV***  ŞA**** SA******</t>
  </si>
  <si>
    <t>ŞE****  KI*******</t>
  </si>
  <si>
    <t>SÜ******  ÖC***** DÖ********</t>
  </si>
  <si>
    <t>SE****  KA******</t>
  </si>
  <si>
    <t>KE*****  DE*********</t>
  </si>
  <si>
    <t>Nİ****  TU**** GÜ******</t>
  </si>
  <si>
    <t>MU******  KE**** ŞE****</t>
  </si>
  <si>
    <t>GÖ*****  KA****</t>
  </si>
  <si>
    <t>ME****  KA******* CA****</t>
  </si>
  <si>
    <t>BE*****  DE****</t>
  </si>
  <si>
    <t>UL***  SA*******</t>
  </si>
  <si>
    <t>AL********  ÜN******</t>
  </si>
  <si>
    <t>SÜ******  SE*****</t>
  </si>
  <si>
    <t>HA****  GÖ*****</t>
  </si>
  <si>
    <t>ER***  EV****** KI*******</t>
  </si>
  <si>
    <t>ME*****  SE****** AK*******</t>
  </si>
  <si>
    <t>AY******  YI*****</t>
  </si>
  <si>
    <t>HA*****  ÖZ**** BA****** GÜ*****</t>
  </si>
  <si>
    <t>FA****  ÇA****** AK**********</t>
  </si>
  <si>
    <t>ÇA****  BE**** İY*****</t>
  </si>
  <si>
    <t>AY****  KA*******</t>
  </si>
  <si>
    <t>NE******  ED***</t>
  </si>
  <si>
    <t>MÜ*******  AY****</t>
  </si>
  <si>
    <t>AY***  KA*****</t>
  </si>
  <si>
    <t>ME****  YE******* UY*******</t>
  </si>
  <si>
    <t>HA****  AR***</t>
  </si>
  <si>
    <t>MU****  ÖZ*****</t>
  </si>
  <si>
    <t>ME****  CA********</t>
  </si>
  <si>
    <t>MU******  AR**** ÖZ*****</t>
  </si>
  <si>
    <t>MU******  GÜ******</t>
  </si>
  <si>
    <t>KE****  KA********</t>
  </si>
  <si>
    <t>OĞ******  ER****</t>
  </si>
  <si>
    <t>AB***  ER****</t>
  </si>
  <si>
    <t>MU******  KA********</t>
  </si>
  <si>
    <t>MU******  SA**** ER********</t>
  </si>
  <si>
    <t>NA****  ÇE**** YI*******</t>
  </si>
  <si>
    <t>ZE*****  ER*****</t>
  </si>
  <si>
    <t>MU*******  ÖZ****</t>
  </si>
  <si>
    <t>AL**  UÇ***</t>
  </si>
  <si>
    <t>AY****  GÜ*</t>
  </si>
  <si>
    <t>FU****  TO****** ÜN*******</t>
  </si>
  <si>
    <t>İS*****  ÖZ******</t>
  </si>
  <si>
    <t>MA*****  TE*****</t>
  </si>
  <si>
    <t>ME*****  MU***** TE******</t>
  </si>
  <si>
    <t>MU*******  SÜ****** SÜ********</t>
  </si>
  <si>
    <t>ÖZ****  SO**** ZE*******</t>
  </si>
  <si>
    <t>Asil (Yedekten Asil)</t>
  </si>
  <si>
    <t>2023 PROJE YILI ERASMUS+ KA131 DERS VERME HAREKETLİLİĞİ BAŞVURU SONUÇLARI (17.04.2025)</t>
  </si>
  <si>
    <t>İptal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</si>
</sst>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</font>
    <font>
      <b/>
      <sz val="20"/>
      <color theme="1"/>
      <name val="Calibri"/>
    </font>
    <font>
      <sz val="14"/>
      <name val="Calibri"/>
    </font>
    <font>
      <sz val="11"/>
      <color theme="1"/>
      <name val="Times New Roman"/>
    </font>
    <font>
      <sz val="14"/>
      <color theme="1"/>
      <name val="Calibri"/>
    </font>
    <font>
      <sz val="14"/>
      <color theme="1"/>
      <name val="Calibri"/>
      <family val="2"/>
      <charset val="16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5" fillId="3" borderId="7" xfId="0" applyFont="1" applyFill="1" applyBorder="1"/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0" borderId="6" xfId="0" applyFont="1" applyFill="1" applyBorder="1"/>
    <xf numFmtId="0" fontId="5" fillId="0" borderId="6" xfId="0" applyFont="1" applyFill="1" applyBorder="1" applyAlignment="1"/>
    <xf numFmtId="0" fontId="6" fillId="0" borderId="6" xfId="0" applyFont="1" applyFill="1" applyBorder="1" applyAlignment="1"/>
    <xf numFmtId="0" fontId="6" fillId="0" borderId="6" xfId="0" applyFont="1" applyFill="1" applyBorder="1"/>
    <xf numFmtId="165" fontId="6" fillId="0" borderId="6" xfId="0" applyNumberFormat="1" applyFont="1" applyFill="1" applyBorder="1" applyAlignment="1"/>
    <xf numFmtId="165" fontId="6" fillId="0" borderId="6" xfId="0" applyNumberFormat="1" applyFont="1" applyFill="1" applyBorder="1"/>
    <xf numFmtId="0" fontId="6" fillId="4" borderId="6" xfId="0" applyFont="1" applyFill="1" applyBorder="1" applyAlignment="1">
      <alignment horizontal="left" vertic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6" fillId="4" borderId="6" xfId="0" applyFont="1" applyFill="1" applyBorder="1" applyAlignment="1"/>
    <xf numFmtId="0" fontId="6" fillId="4" borderId="6" xfId="0" applyFont="1" applyFill="1" applyBorder="1"/>
    <xf numFmtId="165" fontId="6" fillId="4" borderId="6" xfId="0" applyNumberFormat="1" applyFont="1" applyFill="1" applyBorder="1" applyAlignment="1"/>
    <xf numFmtId="165" fontId="6" fillId="4" borderId="6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809"/>
  <sheetViews>
    <sheetView tabSelected="1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27" sqref="A27:A31"/>
    </sheetView>
  </sheetViews>
  <sheetFormatPr defaultColWidth="10.09765625" defaultRowHeight="15" customHeight="1" x14ac:dyDescent="0.3"/>
  <cols>
    <col min="1" max="3" width="29.59765625" customWidth="1"/>
    <col min="4" max="4" width="21.19921875" customWidth="1"/>
    <col min="5" max="19" width="4.8984375" customWidth="1"/>
    <col min="20" max="20" width="5.8984375" customWidth="1"/>
    <col min="21" max="21" width="4.8984375" customWidth="1"/>
    <col min="22" max="22" width="12.296875" customWidth="1"/>
    <col min="23" max="23" width="6.8984375" customWidth="1"/>
    <col min="24" max="26" width="9" customWidth="1"/>
    <col min="27" max="27" width="10.5" customWidth="1"/>
  </cols>
  <sheetData>
    <row r="1" spans="1:27" ht="27" customHeight="1" x14ac:dyDescent="0.4">
      <c r="A1" s="1"/>
      <c r="B1" s="25" t="s">
        <v>156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/>
    </row>
    <row r="2" spans="1:27" ht="141.75" x14ac:dyDescent="0.3">
      <c r="A2" s="1"/>
      <c r="B2" s="2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4" t="s">
        <v>19</v>
      </c>
      <c r="V2" s="5" t="s">
        <v>20</v>
      </c>
      <c r="W2" s="6" t="s">
        <v>21</v>
      </c>
      <c r="X2" s="5" t="s">
        <v>22</v>
      </c>
      <c r="Y2" s="7" t="s">
        <v>23</v>
      </c>
      <c r="Z2" s="7" t="s">
        <v>24</v>
      </c>
      <c r="AA2" s="8" t="s">
        <v>25</v>
      </c>
    </row>
    <row r="3" spans="1:27" ht="15.75" customHeight="1" x14ac:dyDescent="0.3">
      <c r="A3" s="11" t="s">
        <v>88</v>
      </c>
      <c r="B3" s="12" t="s">
        <v>26</v>
      </c>
      <c r="C3" s="13" t="s">
        <v>36</v>
      </c>
      <c r="D3" s="13" t="s">
        <v>37</v>
      </c>
      <c r="E3" s="14">
        <v>20</v>
      </c>
      <c r="F3" s="14">
        <v>0</v>
      </c>
      <c r="G3" s="14">
        <v>0</v>
      </c>
      <c r="H3" s="14">
        <v>0</v>
      </c>
      <c r="I3" s="14">
        <v>5</v>
      </c>
      <c r="J3" s="14">
        <v>0</v>
      </c>
      <c r="K3" s="14">
        <v>0</v>
      </c>
      <c r="L3" s="14">
        <v>4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0</v>
      </c>
      <c r="S3" s="14">
        <v>10</v>
      </c>
      <c r="T3" s="15"/>
      <c r="U3" s="15"/>
      <c r="V3" s="15" t="s">
        <v>83</v>
      </c>
      <c r="W3" s="15">
        <f t="shared" ref="W3:W34" si="0">E3+F3+G3+H3+I3+J3+K3+L3+M3+N3+O3+P3+Q3+R3+S3+T3</f>
        <v>39</v>
      </c>
      <c r="X3" s="16">
        <v>126</v>
      </c>
      <c r="Y3" s="16">
        <v>275</v>
      </c>
      <c r="Z3" s="17">
        <f t="shared" ref="Z3:Z34" si="1">X3*4</f>
        <v>504</v>
      </c>
      <c r="AA3" s="17">
        <f t="shared" ref="AA3:AA34" si="2">Y3+Z3</f>
        <v>779</v>
      </c>
    </row>
    <row r="4" spans="1:27" ht="15.75" customHeight="1" x14ac:dyDescent="0.3">
      <c r="A4" s="11" t="s">
        <v>89</v>
      </c>
      <c r="B4" s="12" t="s">
        <v>26</v>
      </c>
      <c r="C4" s="13" t="s">
        <v>44</v>
      </c>
      <c r="D4" s="13" t="s">
        <v>45</v>
      </c>
      <c r="E4" s="14">
        <v>20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4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4.3499999999999996</v>
      </c>
      <c r="S4" s="14">
        <v>10</v>
      </c>
      <c r="T4" s="15"/>
      <c r="U4" s="15"/>
      <c r="V4" s="15" t="s">
        <v>83</v>
      </c>
      <c r="W4" s="15">
        <f t="shared" si="0"/>
        <v>38.35</v>
      </c>
      <c r="X4" s="16">
        <v>126</v>
      </c>
      <c r="Y4" s="17">
        <v>275</v>
      </c>
      <c r="Z4" s="17">
        <f t="shared" si="1"/>
        <v>504</v>
      </c>
      <c r="AA4" s="17">
        <f t="shared" si="2"/>
        <v>779</v>
      </c>
    </row>
    <row r="5" spans="1:27" ht="15.75" customHeight="1" x14ac:dyDescent="0.3">
      <c r="A5" s="11" t="s">
        <v>90</v>
      </c>
      <c r="B5" s="12" t="s">
        <v>26</v>
      </c>
      <c r="C5" s="13" t="s">
        <v>30</v>
      </c>
      <c r="D5" s="13" t="s">
        <v>31</v>
      </c>
      <c r="E5" s="14">
        <v>20</v>
      </c>
      <c r="F5" s="14">
        <v>0</v>
      </c>
      <c r="G5" s="14">
        <v>0</v>
      </c>
      <c r="H5" s="14">
        <v>0</v>
      </c>
      <c r="I5" s="15">
        <f>5</f>
        <v>5</v>
      </c>
      <c r="J5" s="14">
        <v>0</v>
      </c>
      <c r="K5" s="14">
        <v>0</v>
      </c>
      <c r="L5" s="14">
        <v>4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8</v>
      </c>
      <c r="T5" s="15"/>
      <c r="U5" s="15"/>
      <c r="V5" s="15" t="s">
        <v>83</v>
      </c>
      <c r="W5" s="15">
        <f t="shared" si="0"/>
        <v>37</v>
      </c>
      <c r="X5" s="16">
        <v>144</v>
      </c>
      <c r="Y5" s="16">
        <v>275</v>
      </c>
      <c r="Z5" s="17">
        <f t="shared" si="1"/>
        <v>576</v>
      </c>
      <c r="AA5" s="17">
        <f t="shared" si="2"/>
        <v>851</v>
      </c>
    </row>
    <row r="6" spans="1:27" ht="16.5" customHeight="1" x14ac:dyDescent="0.3">
      <c r="A6" s="11" t="s">
        <v>91</v>
      </c>
      <c r="B6" s="12" t="s">
        <v>26</v>
      </c>
      <c r="C6" s="13" t="s">
        <v>60</v>
      </c>
      <c r="D6" s="13" t="s">
        <v>28</v>
      </c>
      <c r="E6" s="14">
        <v>20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4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4.3</v>
      </c>
      <c r="S6" s="14">
        <v>8</v>
      </c>
      <c r="T6" s="15"/>
      <c r="U6" s="15"/>
      <c r="V6" s="15" t="s">
        <v>83</v>
      </c>
      <c r="W6" s="15">
        <f t="shared" si="0"/>
        <v>36.299999999999997</v>
      </c>
      <c r="X6" s="16">
        <v>144</v>
      </c>
      <c r="Y6" s="16">
        <v>530</v>
      </c>
      <c r="Z6" s="17">
        <f t="shared" si="1"/>
        <v>576</v>
      </c>
      <c r="AA6" s="17">
        <f t="shared" si="2"/>
        <v>1106</v>
      </c>
    </row>
    <row r="7" spans="1:27" ht="15.75" customHeight="1" x14ac:dyDescent="0.3">
      <c r="A7" s="11" t="s">
        <v>92</v>
      </c>
      <c r="B7" s="12" t="s">
        <v>26</v>
      </c>
      <c r="C7" s="13" t="s">
        <v>48</v>
      </c>
      <c r="D7" s="13" t="s">
        <v>28</v>
      </c>
      <c r="E7" s="14">
        <v>20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4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4.05</v>
      </c>
      <c r="S7" s="14">
        <v>8</v>
      </c>
      <c r="T7" s="15"/>
      <c r="U7" s="15"/>
      <c r="V7" s="15" t="s">
        <v>157</v>
      </c>
      <c r="W7" s="15">
        <f t="shared" si="0"/>
        <v>36.049999999999997</v>
      </c>
      <c r="X7" s="16">
        <v>144</v>
      </c>
      <c r="Y7" s="16">
        <v>360</v>
      </c>
      <c r="Z7" s="17">
        <f t="shared" si="1"/>
        <v>576</v>
      </c>
      <c r="AA7" s="17">
        <f t="shared" si="2"/>
        <v>936</v>
      </c>
    </row>
    <row r="8" spans="1:27" ht="15.75" customHeight="1" x14ac:dyDescent="0.3">
      <c r="A8" s="10" t="s">
        <v>85</v>
      </c>
      <c r="B8" s="12" t="s">
        <v>26</v>
      </c>
      <c r="C8" s="13" t="s">
        <v>53</v>
      </c>
      <c r="D8" s="13" t="s">
        <v>37</v>
      </c>
      <c r="E8" s="14">
        <v>20</v>
      </c>
      <c r="F8" s="14">
        <v>0</v>
      </c>
      <c r="G8" s="14">
        <v>0</v>
      </c>
      <c r="H8" s="14">
        <v>0</v>
      </c>
      <c r="I8" s="14">
        <v>5</v>
      </c>
      <c r="J8" s="14">
        <v>0</v>
      </c>
      <c r="K8" s="14">
        <v>0</v>
      </c>
      <c r="L8" s="14">
        <v>4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6</v>
      </c>
      <c r="T8" s="15">
        <v>3.0000000000000001E-3</v>
      </c>
      <c r="U8" s="15"/>
      <c r="V8" s="15" t="s">
        <v>83</v>
      </c>
      <c r="W8" s="15">
        <f t="shared" si="0"/>
        <v>35.003</v>
      </c>
      <c r="X8" s="16">
        <v>126</v>
      </c>
      <c r="Y8" s="16">
        <v>275</v>
      </c>
      <c r="Z8" s="17">
        <f t="shared" si="1"/>
        <v>504</v>
      </c>
      <c r="AA8" s="17">
        <f t="shared" si="2"/>
        <v>779</v>
      </c>
    </row>
    <row r="9" spans="1:27" ht="15.75" customHeight="1" x14ac:dyDescent="0.3">
      <c r="A9" s="11" t="s">
        <v>93</v>
      </c>
      <c r="B9" s="12" t="s">
        <v>26</v>
      </c>
      <c r="C9" s="13" t="s">
        <v>59</v>
      </c>
      <c r="D9" s="13" t="s">
        <v>55</v>
      </c>
      <c r="E9" s="14">
        <v>20</v>
      </c>
      <c r="F9" s="14">
        <v>0</v>
      </c>
      <c r="G9" s="14">
        <v>0</v>
      </c>
      <c r="H9" s="14">
        <v>0</v>
      </c>
      <c r="I9" s="14">
        <v>5</v>
      </c>
      <c r="J9" s="14">
        <v>0</v>
      </c>
      <c r="K9" s="14">
        <v>0</v>
      </c>
      <c r="L9" s="14">
        <v>4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6</v>
      </c>
      <c r="T9" s="15">
        <v>2E-3</v>
      </c>
      <c r="U9" s="15"/>
      <c r="V9" s="15" t="s">
        <v>157</v>
      </c>
      <c r="W9" s="15">
        <f t="shared" si="0"/>
        <v>35.002000000000002</v>
      </c>
      <c r="X9" s="16">
        <v>144</v>
      </c>
      <c r="Y9" s="16">
        <v>530</v>
      </c>
      <c r="Z9" s="17">
        <f t="shared" si="1"/>
        <v>576</v>
      </c>
      <c r="AA9" s="17">
        <f t="shared" si="2"/>
        <v>1106</v>
      </c>
    </row>
    <row r="10" spans="1:27" ht="15.75" customHeight="1" x14ac:dyDescent="0.3">
      <c r="A10" s="11" t="s">
        <v>94</v>
      </c>
      <c r="B10" s="12" t="s">
        <v>26</v>
      </c>
      <c r="C10" s="13" t="s">
        <v>43</v>
      </c>
      <c r="D10" s="13" t="s">
        <v>28</v>
      </c>
      <c r="E10" s="14">
        <v>20</v>
      </c>
      <c r="F10" s="14">
        <v>0</v>
      </c>
      <c r="G10" s="14">
        <v>0</v>
      </c>
      <c r="H10" s="14">
        <v>0</v>
      </c>
      <c r="I10" s="14">
        <v>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10</v>
      </c>
      <c r="T10" s="15">
        <v>1E-3</v>
      </c>
      <c r="U10" s="15"/>
      <c r="V10" s="15" t="s">
        <v>83</v>
      </c>
      <c r="W10" s="15">
        <f t="shared" si="0"/>
        <v>35.000999999999998</v>
      </c>
      <c r="X10" s="16">
        <v>144</v>
      </c>
      <c r="Y10" s="16">
        <v>530</v>
      </c>
      <c r="Z10" s="17">
        <f t="shared" si="1"/>
        <v>576</v>
      </c>
      <c r="AA10" s="17">
        <f t="shared" si="2"/>
        <v>1106</v>
      </c>
    </row>
    <row r="11" spans="1:27" ht="15.75" customHeight="1" x14ac:dyDescent="0.3">
      <c r="A11" s="10" t="s">
        <v>86</v>
      </c>
      <c r="B11" s="12" t="s">
        <v>26</v>
      </c>
      <c r="C11" s="13" t="s">
        <v>81</v>
      </c>
      <c r="D11" s="13" t="s">
        <v>82</v>
      </c>
      <c r="E11" s="14">
        <v>20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4.75</v>
      </c>
      <c r="S11" s="14">
        <v>10</v>
      </c>
      <c r="T11" s="15"/>
      <c r="U11" s="15"/>
      <c r="V11" s="15" t="s">
        <v>83</v>
      </c>
      <c r="W11" s="15">
        <f t="shared" si="0"/>
        <v>34.75</v>
      </c>
      <c r="X11" s="16">
        <v>162</v>
      </c>
      <c r="Y11" s="16">
        <v>360</v>
      </c>
      <c r="Z11" s="17">
        <f t="shared" si="1"/>
        <v>648</v>
      </c>
      <c r="AA11" s="17">
        <f t="shared" si="2"/>
        <v>1008</v>
      </c>
    </row>
    <row r="12" spans="1:27" ht="15.75" customHeight="1" x14ac:dyDescent="0.3">
      <c r="A12" s="11" t="s">
        <v>95</v>
      </c>
      <c r="B12" s="12" t="s">
        <v>26</v>
      </c>
      <c r="C12" s="13" t="s">
        <v>38</v>
      </c>
      <c r="D12" s="13" t="s">
        <v>39</v>
      </c>
      <c r="E12" s="14">
        <v>20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4.5999999999999996</v>
      </c>
      <c r="S12" s="14">
        <v>10</v>
      </c>
      <c r="T12" s="15"/>
      <c r="U12" s="15"/>
      <c r="V12" s="15" t="s">
        <v>83</v>
      </c>
      <c r="W12" s="15">
        <f t="shared" si="0"/>
        <v>34.6</v>
      </c>
      <c r="X12" s="16">
        <v>126</v>
      </c>
      <c r="Y12" s="16">
        <v>275</v>
      </c>
      <c r="Z12" s="17">
        <f t="shared" si="1"/>
        <v>504</v>
      </c>
      <c r="AA12" s="17">
        <f t="shared" si="2"/>
        <v>779</v>
      </c>
    </row>
    <row r="13" spans="1:27" ht="15.75" customHeight="1" x14ac:dyDescent="0.3">
      <c r="A13" s="11" t="s">
        <v>96</v>
      </c>
      <c r="B13" s="12" t="s">
        <v>26</v>
      </c>
      <c r="C13" s="13" t="s">
        <v>32</v>
      </c>
      <c r="D13" s="13" t="s">
        <v>33</v>
      </c>
      <c r="E13" s="14">
        <v>20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4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4.55</v>
      </c>
      <c r="S13" s="14">
        <v>6</v>
      </c>
      <c r="T13" s="15"/>
      <c r="U13" s="15"/>
      <c r="V13" s="15" t="s">
        <v>83</v>
      </c>
      <c r="W13" s="15">
        <f t="shared" si="0"/>
        <v>34.549999999999997</v>
      </c>
      <c r="X13" s="16">
        <v>126</v>
      </c>
      <c r="Y13" s="16">
        <v>275</v>
      </c>
      <c r="Z13" s="17">
        <f t="shared" si="1"/>
        <v>504</v>
      </c>
      <c r="AA13" s="17">
        <f t="shared" si="2"/>
        <v>779</v>
      </c>
    </row>
    <row r="14" spans="1:27" ht="15.75" customHeight="1" x14ac:dyDescent="0.3">
      <c r="A14" s="11" t="s">
        <v>97</v>
      </c>
      <c r="B14" s="12" t="s">
        <v>26</v>
      </c>
      <c r="C14" s="13" t="s">
        <v>61</v>
      </c>
      <c r="D14" s="13" t="s">
        <v>55</v>
      </c>
      <c r="E14" s="14">
        <v>20</v>
      </c>
      <c r="F14" s="14">
        <v>0</v>
      </c>
      <c r="G14" s="14">
        <v>0</v>
      </c>
      <c r="H14" s="14">
        <v>-5</v>
      </c>
      <c r="I14" s="14">
        <v>0</v>
      </c>
      <c r="J14" s="14">
        <v>0</v>
      </c>
      <c r="K14" s="14">
        <v>0</v>
      </c>
      <c r="L14" s="14">
        <v>4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4.1500000000000004</v>
      </c>
      <c r="S14" s="14">
        <v>10</v>
      </c>
      <c r="T14" s="15"/>
      <c r="U14" s="15"/>
      <c r="V14" s="15" t="s">
        <v>83</v>
      </c>
      <c r="W14" s="15">
        <f t="shared" si="0"/>
        <v>33.15</v>
      </c>
      <c r="X14" s="16">
        <v>144</v>
      </c>
      <c r="Y14" s="16">
        <v>530</v>
      </c>
      <c r="Z14" s="17">
        <f t="shared" si="1"/>
        <v>576</v>
      </c>
      <c r="AA14" s="17">
        <f t="shared" si="2"/>
        <v>1106</v>
      </c>
    </row>
    <row r="15" spans="1:27" ht="15.75" customHeight="1" x14ac:dyDescent="0.3">
      <c r="A15" s="11" t="s">
        <v>98</v>
      </c>
      <c r="B15" s="12" t="s">
        <v>26</v>
      </c>
      <c r="C15" s="13" t="s">
        <v>44</v>
      </c>
      <c r="D15" s="13" t="s">
        <v>45</v>
      </c>
      <c r="E15" s="14">
        <v>20</v>
      </c>
      <c r="F15" s="14">
        <v>0</v>
      </c>
      <c r="G15" s="14">
        <v>0</v>
      </c>
      <c r="H15" s="14">
        <v>0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8</v>
      </c>
      <c r="T15" s="15"/>
      <c r="U15" s="15"/>
      <c r="V15" s="15" t="s">
        <v>83</v>
      </c>
      <c r="W15" s="15">
        <f t="shared" si="0"/>
        <v>33</v>
      </c>
      <c r="X15" s="16">
        <v>126</v>
      </c>
      <c r="Y15" s="17">
        <v>275</v>
      </c>
      <c r="Z15" s="17">
        <f t="shared" si="1"/>
        <v>504</v>
      </c>
      <c r="AA15" s="17">
        <f t="shared" si="2"/>
        <v>779</v>
      </c>
    </row>
    <row r="16" spans="1:27" ht="15.75" customHeight="1" x14ac:dyDescent="0.3">
      <c r="A16" s="11" t="s">
        <v>99</v>
      </c>
      <c r="B16" s="12" t="s">
        <v>26</v>
      </c>
      <c r="C16" s="13" t="s">
        <v>54</v>
      </c>
      <c r="D16" s="13" t="s">
        <v>55</v>
      </c>
      <c r="E16" s="14">
        <v>20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4.75</v>
      </c>
      <c r="S16" s="14">
        <v>8</v>
      </c>
      <c r="T16" s="15"/>
      <c r="U16" s="15"/>
      <c r="V16" s="15" t="s">
        <v>83</v>
      </c>
      <c r="W16" s="15">
        <f t="shared" si="0"/>
        <v>32.75</v>
      </c>
      <c r="X16" s="16">
        <v>144</v>
      </c>
      <c r="Y16" s="16">
        <v>530</v>
      </c>
      <c r="Z16" s="17">
        <f t="shared" si="1"/>
        <v>576</v>
      </c>
      <c r="AA16" s="17">
        <f t="shared" si="2"/>
        <v>1106</v>
      </c>
    </row>
    <row r="17" spans="1:27" ht="15.75" customHeight="1" x14ac:dyDescent="0.3">
      <c r="A17" s="11" t="s">
        <v>100</v>
      </c>
      <c r="B17" s="12" t="s">
        <v>26</v>
      </c>
      <c r="C17" s="13" t="s">
        <v>75</v>
      </c>
      <c r="D17" s="13" t="s">
        <v>35</v>
      </c>
      <c r="E17" s="14">
        <v>20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4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8</v>
      </c>
      <c r="T17" s="15"/>
      <c r="U17" s="15"/>
      <c r="V17" s="15" t="s">
        <v>83</v>
      </c>
      <c r="W17" s="15">
        <f t="shared" si="0"/>
        <v>32</v>
      </c>
      <c r="X17" s="16">
        <v>126</v>
      </c>
      <c r="Y17" s="16">
        <v>275</v>
      </c>
      <c r="Z17" s="17">
        <f t="shared" si="1"/>
        <v>504</v>
      </c>
      <c r="AA17" s="17">
        <f t="shared" si="2"/>
        <v>779</v>
      </c>
    </row>
    <row r="18" spans="1:27" ht="15.75" customHeight="1" x14ac:dyDescent="0.3">
      <c r="A18" s="11" t="s">
        <v>101</v>
      </c>
      <c r="B18" s="12" t="s">
        <v>26</v>
      </c>
      <c r="C18" s="13" t="s">
        <v>46</v>
      </c>
      <c r="D18" s="13" t="s">
        <v>47</v>
      </c>
      <c r="E18" s="14">
        <v>20</v>
      </c>
      <c r="F18" s="14">
        <v>0</v>
      </c>
      <c r="G18" s="14">
        <v>0</v>
      </c>
      <c r="H18" s="14">
        <v>0</v>
      </c>
      <c r="I18" s="14">
        <v>5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2.8</v>
      </c>
      <c r="S18" s="14">
        <v>4</v>
      </c>
      <c r="T18" s="15">
        <v>2E-3</v>
      </c>
      <c r="U18" s="15"/>
      <c r="V18" s="15" t="s">
        <v>83</v>
      </c>
      <c r="W18" s="15">
        <f t="shared" si="0"/>
        <v>31.802</v>
      </c>
      <c r="X18" s="16">
        <v>126</v>
      </c>
      <c r="Y18" s="16">
        <v>275</v>
      </c>
      <c r="Z18" s="17">
        <f t="shared" si="1"/>
        <v>504</v>
      </c>
      <c r="AA18" s="17">
        <f t="shared" si="2"/>
        <v>779</v>
      </c>
    </row>
    <row r="19" spans="1:27" ht="15.75" customHeight="1" x14ac:dyDescent="0.3">
      <c r="A19" s="11" t="s">
        <v>102</v>
      </c>
      <c r="B19" s="12" t="s">
        <v>26</v>
      </c>
      <c r="C19" s="13" t="s">
        <v>44</v>
      </c>
      <c r="D19" s="13" t="s">
        <v>45</v>
      </c>
      <c r="E19" s="14">
        <v>20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3.8</v>
      </c>
      <c r="S19" s="14">
        <v>8</v>
      </c>
      <c r="T19" s="15">
        <v>1E-3</v>
      </c>
      <c r="U19" s="15"/>
      <c r="V19" s="15" t="s">
        <v>83</v>
      </c>
      <c r="W19" s="15">
        <f t="shared" si="0"/>
        <v>31.801000000000002</v>
      </c>
      <c r="X19" s="16">
        <v>126</v>
      </c>
      <c r="Y19" s="17">
        <v>275</v>
      </c>
      <c r="Z19" s="17">
        <f t="shared" si="1"/>
        <v>504</v>
      </c>
      <c r="AA19" s="17">
        <f t="shared" si="2"/>
        <v>779</v>
      </c>
    </row>
    <row r="20" spans="1:27" ht="15.75" customHeight="1" x14ac:dyDescent="0.3">
      <c r="A20" s="11" t="s">
        <v>103</v>
      </c>
      <c r="B20" s="12" t="s">
        <v>26</v>
      </c>
      <c r="C20" s="13" t="s">
        <v>78</v>
      </c>
      <c r="D20" s="13" t="s">
        <v>55</v>
      </c>
      <c r="E20" s="14">
        <v>20</v>
      </c>
      <c r="F20" s="14">
        <v>0</v>
      </c>
      <c r="G20" s="14">
        <v>0</v>
      </c>
      <c r="H20" s="14">
        <v>-5</v>
      </c>
      <c r="I20" s="14">
        <v>0</v>
      </c>
      <c r="J20" s="14">
        <v>0</v>
      </c>
      <c r="K20" s="14">
        <v>0</v>
      </c>
      <c r="L20" s="14">
        <v>4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4.7</v>
      </c>
      <c r="S20" s="14">
        <v>8</v>
      </c>
      <c r="T20" s="15"/>
      <c r="U20" s="15"/>
      <c r="V20" s="15" t="s">
        <v>83</v>
      </c>
      <c r="W20" s="15">
        <f t="shared" si="0"/>
        <v>31.7</v>
      </c>
      <c r="X20" s="16">
        <v>144</v>
      </c>
      <c r="Y20" s="16">
        <v>530</v>
      </c>
      <c r="Z20" s="17">
        <f t="shared" si="1"/>
        <v>576</v>
      </c>
      <c r="AA20" s="17">
        <f t="shared" si="2"/>
        <v>1106</v>
      </c>
    </row>
    <row r="21" spans="1:27" ht="15.75" customHeight="1" x14ac:dyDescent="0.3">
      <c r="A21" s="11" t="s">
        <v>104</v>
      </c>
      <c r="B21" s="12" t="s">
        <v>26</v>
      </c>
      <c r="C21" s="13" t="s">
        <v>53</v>
      </c>
      <c r="D21" s="13" t="s">
        <v>37</v>
      </c>
      <c r="E21" s="14">
        <v>20</v>
      </c>
      <c r="F21" s="14">
        <v>0</v>
      </c>
      <c r="G21" s="14">
        <v>0</v>
      </c>
      <c r="H21" s="14">
        <v>0</v>
      </c>
      <c r="I21" s="14">
        <v>5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0.5</v>
      </c>
      <c r="S21" s="14">
        <v>6</v>
      </c>
      <c r="T21" s="15"/>
      <c r="U21" s="15"/>
      <c r="V21" s="15" t="s">
        <v>83</v>
      </c>
      <c r="W21" s="15">
        <f t="shared" si="0"/>
        <v>31.5</v>
      </c>
      <c r="X21" s="16">
        <v>126</v>
      </c>
      <c r="Y21" s="16">
        <v>275</v>
      </c>
      <c r="Z21" s="17">
        <f t="shared" si="1"/>
        <v>504</v>
      </c>
      <c r="AA21" s="17">
        <f t="shared" si="2"/>
        <v>779</v>
      </c>
    </row>
    <row r="22" spans="1:27" ht="15.75" customHeight="1" x14ac:dyDescent="0.3">
      <c r="A22" s="11" t="s">
        <v>105</v>
      </c>
      <c r="B22" s="12" t="s">
        <v>26</v>
      </c>
      <c r="C22" s="13" t="s">
        <v>53</v>
      </c>
      <c r="D22" s="13" t="s">
        <v>37</v>
      </c>
      <c r="E22" s="14">
        <v>20</v>
      </c>
      <c r="F22" s="14">
        <v>0</v>
      </c>
      <c r="G22" s="14">
        <v>0</v>
      </c>
      <c r="H22" s="14">
        <v>0</v>
      </c>
      <c r="I22" s="14">
        <v>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6</v>
      </c>
      <c r="T22" s="15">
        <v>2E-3</v>
      </c>
      <c r="U22" s="15"/>
      <c r="V22" s="15" t="s">
        <v>157</v>
      </c>
      <c r="W22" s="15">
        <f t="shared" si="0"/>
        <v>31.001999999999999</v>
      </c>
      <c r="X22" s="16">
        <v>126</v>
      </c>
      <c r="Y22" s="16">
        <v>275</v>
      </c>
      <c r="Z22" s="17">
        <f t="shared" si="1"/>
        <v>504</v>
      </c>
      <c r="AA22" s="17">
        <f t="shared" si="2"/>
        <v>779</v>
      </c>
    </row>
    <row r="23" spans="1:27" ht="15.75" customHeight="1" x14ac:dyDescent="0.3">
      <c r="A23" s="11" t="s">
        <v>106</v>
      </c>
      <c r="B23" s="12" t="s">
        <v>26</v>
      </c>
      <c r="C23" s="13" t="s">
        <v>57</v>
      </c>
      <c r="D23" s="13" t="s">
        <v>31</v>
      </c>
      <c r="E23" s="14">
        <v>20</v>
      </c>
      <c r="F23" s="14">
        <v>0</v>
      </c>
      <c r="G23" s="14">
        <v>0</v>
      </c>
      <c r="H23" s="14">
        <v>0</v>
      </c>
      <c r="I23" s="14">
        <v>5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6</v>
      </c>
      <c r="T23" s="15">
        <v>1E-3</v>
      </c>
      <c r="U23" s="15"/>
      <c r="V23" s="15" t="s">
        <v>83</v>
      </c>
      <c r="W23" s="15">
        <f t="shared" si="0"/>
        <v>31.001000000000001</v>
      </c>
      <c r="X23" s="16">
        <v>144</v>
      </c>
      <c r="Y23" s="16">
        <v>275</v>
      </c>
      <c r="Z23" s="17">
        <f t="shared" si="1"/>
        <v>576</v>
      </c>
      <c r="AA23" s="17">
        <f t="shared" si="2"/>
        <v>851</v>
      </c>
    </row>
    <row r="24" spans="1:27" ht="15.75" customHeight="1" x14ac:dyDescent="0.3">
      <c r="A24" s="11" t="s">
        <v>107</v>
      </c>
      <c r="B24" s="12" t="s">
        <v>26</v>
      </c>
      <c r="C24" s="13" t="s">
        <v>41</v>
      </c>
      <c r="D24" s="13" t="s">
        <v>42</v>
      </c>
      <c r="E24" s="14">
        <v>20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4.0999999999999996</v>
      </c>
      <c r="S24" s="14">
        <v>6</v>
      </c>
      <c r="T24" s="15"/>
      <c r="U24" s="15"/>
      <c r="V24" s="15" t="s">
        <v>83</v>
      </c>
      <c r="W24" s="15">
        <f t="shared" si="0"/>
        <v>30.1</v>
      </c>
      <c r="X24" s="16">
        <v>126</v>
      </c>
      <c r="Y24" s="16">
        <v>275</v>
      </c>
      <c r="Z24" s="17">
        <f t="shared" si="1"/>
        <v>504</v>
      </c>
      <c r="AA24" s="17">
        <f t="shared" si="2"/>
        <v>779</v>
      </c>
    </row>
    <row r="25" spans="1:27" ht="15.75" customHeight="1" x14ac:dyDescent="0.3">
      <c r="A25" s="11" t="s">
        <v>108</v>
      </c>
      <c r="B25" s="12" t="s">
        <v>26</v>
      </c>
      <c r="C25" s="13" t="s">
        <v>51</v>
      </c>
      <c r="D25" s="13" t="s">
        <v>33</v>
      </c>
      <c r="E25" s="14">
        <v>20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3.9</v>
      </c>
      <c r="S25" s="14">
        <v>6</v>
      </c>
      <c r="T25" s="15"/>
      <c r="U25" s="15"/>
      <c r="V25" s="15" t="s">
        <v>83</v>
      </c>
      <c r="W25" s="15">
        <f t="shared" si="0"/>
        <v>29.9</v>
      </c>
      <c r="X25" s="16">
        <v>126</v>
      </c>
      <c r="Y25" s="16">
        <v>275</v>
      </c>
      <c r="Z25" s="17">
        <f t="shared" si="1"/>
        <v>504</v>
      </c>
      <c r="AA25" s="17">
        <f t="shared" si="2"/>
        <v>779</v>
      </c>
    </row>
    <row r="26" spans="1:27" ht="15.75" customHeight="1" x14ac:dyDescent="0.3">
      <c r="A26" s="11" t="s">
        <v>109</v>
      </c>
      <c r="B26" s="12" t="s">
        <v>26</v>
      </c>
      <c r="C26" s="13" t="s">
        <v>41</v>
      </c>
      <c r="D26" s="13" t="s">
        <v>42</v>
      </c>
      <c r="E26" s="14">
        <v>20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3.75</v>
      </c>
      <c r="S26" s="14">
        <v>6</v>
      </c>
      <c r="T26" s="15">
        <v>2E-3</v>
      </c>
      <c r="U26" s="15"/>
      <c r="V26" s="15" t="s">
        <v>83</v>
      </c>
      <c r="W26" s="15">
        <f t="shared" si="0"/>
        <v>29.751999999999999</v>
      </c>
      <c r="X26" s="16">
        <v>126</v>
      </c>
      <c r="Y26" s="16">
        <v>275</v>
      </c>
      <c r="Z26" s="17">
        <f t="shared" si="1"/>
        <v>504</v>
      </c>
      <c r="AA26" s="17">
        <f t="shared" si="2"/>
        <v>779</v>
      </c>
    </row>
    <row r="27" spans="1:27" ht="15.75" customHeight="1" x14ac:dyDescent="0.3">
      <c r="A27" s="18" t="s">
        <v>110</v>
      </c>
      <c r="B27" s="19" t="s">
        <v>26</v>
      </c>
      <c r="C27" s="20" t="s">
        <v>36</v>
      </c>
      <c r="D27" s="20" t="s">
        <v>37</v>
      </c>
      <c r="E27" s="21">
        <v>20</v>
      </c>
      <c r="F27" s="21">
        <v>0</v>
      </c>
      <c r="G27" s="21">
        <v>0</v>
      </c>
      <c r="H27" s="21">
        <v>-5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4.75</v>
      </c>
      <c r="S27" s="21">
        <v>10</v>
      </c>
      <c r="T27" s="22">
        <v>1E-3</v>
      </c>
      <c r="U27" s="22"/>
      <c r="V27" s="22" t="s">
        <v>155</v>
      </c>
      <c r="W27" s="22">
        <f t="shared" si="0"/>
        <v>29.751000000000001</v>
      </c>
      <c r="X27" s="23">
        <v>126</v>
      </c>
      <c r="Y27" s="23">
        <v>275</v>
      </c>
      <c r="Z27" s="24">
        <f t="shared" si="1"/>
        <v>504</v>
      </c>
      <c r="AA27" s="24">
        <f t="shared" si="2"/>
        <v>779</v>
      </c>
    </row>
    <row r="28" spans="1:27" ht="15.75" customHeight="1" x14ac:dyDescent="0.3">
      <c r="A28" s="18" t="s">
        <v>111</v>
      </c>
      <c r="B28" s="19" t="s">
        <v>26</v>
      </c>
      <c r="C28" s="20" t="s">
        <v>52</v>
      </c>
      <c r="D28" s="20" t="s">
        <v>47</v>
      </c>
      <c r="E28" s="21">
        <v>20</v>
      </c>
      <c r="F28" s="21">
        <v>0</v>
      </c>
      <c r="G28" s="21">
        <v>0</v>
      </c>
      <c r="H28" s="21">
        <v>-5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4.2</v>
      </c>
      <c r="S28" s="21">
        <v>10</v>
      </c>
      <c r="T28" s="22"/>
      <c r="U28" s="22"/>
      <c r="V28" s="22" t="s">
        <v>155</v>
      </c>
      <c r="W28" s="22">
        <f t="shared" si="0"/>
        <v>29.2</v>
      </c>
      <c r="X28" s="23">
        <v>126</v>
      </c>
      <c r="Y28" s="23">
        <v>275</v>
      </c>
      <c r="Z28" s="24">
        <f t="shared" si="1"/>
        <v>504</v>
      </c>
      <c r="AA28" s="24">
        <f t="shared" si="2"/>
        <v>779</v>
      </c>
    </row>
    <row r="29" spans="1:27" ht="15.75" customHeight="1" x14ac:dyDescent="0.3">
      <c r="A29" s="18" t="s">
        <v>112</v>
      </c>
      <c r="B29" s="19" t="s">
        <v>26</v>
      </c>
      <c r="C29" s="20" t="s">
        <v>80</v>
      </c>
      <c r="D29" s="20" t="s">
        <v>31</v>
      </c>
      <c r="E29" s="21">
        <v>20</v>
      </c>
      <c r="F29" s="21">
        <v>0</v>
      </c>
      <c r="G29" s="21">
        <v>0</v>
      </c>
      <c r="H29" s="21">
        <v>-5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4.05</v>
      </c>
      <c r="S29" s="21">
        <v>10</v>
      </c>
      <c r="T29" s="22"/>
      <c r="U29" s="22"/>
      <c r="V29" s="22" t="s">
        <v>155</v>
      </c>
      <c r="W29" s="22">
        <f t="shared" si="0"/>
        <v>29.05</v>
      </c>
      <c r="X29" s="23">
        <v>144</v>
      </c>
      <c r="Y29" s="23">
        <v>275</v>
      </c>
      <c r="Z29" s="24">
        <f t="shared" si="1"/>
        <v>576</v>
      </c>
      <c r="AA29" s="24">
        <f t="shared" si="2"/>
        <v>851</v>
      </c>
    </row>
    <row r="30" spans="1:27" ht="15.75" customHeight="1" x14ac:dyDescent="0.3">
      <c r="A30" s="18" t="s">
        <v>113</v>
      </c>
      <c r="B30" s="19" t="s">
        <v>26</v>
      </c>
      <c r="C30" s="20" t="s">
        <v>62</v>
      </c>
      <c r="D30" s="20" t="s">
        <v>63</v>
      </c>
      <c r="E30" s="21">
        <v>20</v>
      </c>
      <c r="F30" s="21">
        <v>0</v>
      </c>
      <c r="G30" s="21">
        <v>0</v>
      </c>
      <c r="H30" s="21">
        <v>0</v>
      </c>
      <c r="I30" s="21">
        <v>5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4</v>
      </c>
      <c r="T30" s="22">
        <v>2E-3</v>
      </c>
      <c r="U30" s="22"/>
      <c r="V30" s="22" t="s">
        <v>155</v>
      </c>
      <c r="W30" s="22">
        <f t="shared" si="0"/>
        <v>29.001999999999999</v>
      </c>
      <c r="X30" s="23">
        <v>144</v>
      </c>
      <c r="Y30" s="23">
        <v>275</v>
      </c>
      <c r="Z30" s="24">
        <f t="shared" si="1"/>
        <v>576</v>
      </c>
      <c r="AA30" s="24">
        <f t="shared" si="2"/>
        <v>851</v>
      </c>
    </row>
    <row r="31" spans="1:27" ht="15.75" customHeight="1" x14ac:dyDescent="0.3">
      <c r="A31" s="18" t="s">
        <v>114</v>
      </c>
      <c r="B31" s="19" t="s">
        <v>26</v>
      </c>
      <c r="C31" s="20" t="s">
        <v>30</v>
      </c>
      <c r="D31" s="20" t="s">
        <v>31</v>
      </c>
      <c r="E31" s="21">
        <v>20</v>
      </c>
      <c r="F31" s="21">
        <v>0</v>
      </c>
      <c r="G31" s="21">
        <v>0</v>
      </c>
      <c r="H31" s="21">
        <v>0</v>
      </c>
      <c r="I31" s="21">
        <v>5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4</v>
      </c>
      <c r="T31" s="22">
        <v>1E-3</v>
      </c>
      <c r="U31" s="22"/>
      <c r="V31" s="22" t="s">
        <v>155</v>
      </c>
      <c r="W31" s="22">
        <f t="shared" si="0"/>
        <v>29.001000000000001</v>
      </c>
      <c r="X31" s="23">
        <v>144</v>
      </c>
      <c r="Y31" s="23">
        <v>275</v>
      </c>
      <c r="Z31" s="24">
        <f t="shared" si="1"/>
        <v>576</v>
      </c>
      <c r="AA31" s="24">
        <f t="shared" si="2"/>
        <v>851</v>
      </c>
    </row>
    <row r="32" spans="1:27" ht="15.75" customHeight="1" x14ac:dyDescent="0.3">
      <c r="A32" s="11" t="s">
        <v>115</v>
      </c>
      <c r="B32" s="12" t="s">
        <v>26</v>
      </c>
      <c r="C32" s="13" t="s">
        <v>72</v>
      </c>
      <c r="D32" s="13" t="s">
        <v>73</v>
      </c>
      <c r="E32" s="14">
        <v>20</v>
      </c>
      <c r="F32" s="14">
        <v>0</v>
      </c>
      <c r="G32" s="14">
        <v>-10</v>
      </c>
      <c r="H32" s="14">
        <v>0</v>
      </c>
      <c r="I32" s="14">
        <v>0</v>
      </c>
      <c r="J32" s="14">
        <v>0</v>
      </c>
      <c r="K32" s="14">
        <v>0</v>
      </c>
      <c r="L32" s="14">
        <v>4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4.6500000000000004</v>
      </c>
      <c r="S32" s="14">
        <v>10</v>
      </c>
      <c r="T32" s="15"/>
      <c r="U32" s="15"/>
      <c r="V32" s="15" t="s">
        <v>84</v>
      </c>
      <c r="W32" s="15">
        <f t="shared" si="0"/>
        <v>28.65</v>
      </c>
      <c r="X32" s="16">
        <v>126</v>
      </c>
      <c r="Y32" s="16">
        <v>275</v>
      </c>
      <c r="Z32" s="17">
        <f t="shared" si="1"/>
        <v>504</v>
      </c>
      <c r="AA32" s="17">
        <f t="shared" si="2"/>
        <v>779</v>
      </c>
    </row>
    <row r="33" spans="1:29" ht="15.75" customHeight="1" x14ac:dyDescent="0.3">
      <c r="A33" s="11" t="s">
        <v>116</v>
      </c>
      <c r="B33" s="12" t="s">
        <v>26</v>
      </c>
      <c r="C33" s="13" t="s">
        <v>56</v>
      </c>
      <c r="D33" s="13" t="s">
        <v>47</v>
      </c>
      <c r="E33" s="14">
        <v>20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8</v>
      </c>
      <c r="T33" s="15"/>
      <c r="U33" s="15"/>
      <c r="V33" s="15" t="s">
        <v>84</v>
      </c>
      <c r="W33" s="15">
        <f t="shared" si="0"/>
        <v>28</v>
      </c>
      <c r="X33" s="16">
        <v>126</v>
      </c>
      <c r="Y33" s="16">
        <v>275</v>
      </c>
      <c r="Z33" s="17">
        <f t="shared" si="1"/>
        <v>504</v>
      </c>
      <c r="AA33" s="17">
        <f t="shared" si="2"/>
        <v>779</v>
      </c>
    </row>
    <row r="34" spans="1:29" ht="15.75" customHeight="1" x14ac:dyDescent="0.3">
      <c r="A34" s="11" t="s">
        <v>117</v>
      </c>
      <c r="B34" s="12" t="s">
        <v>26</v>
      </c>
      <c r="C34" s="13" t="s">
        <v>46</v>
      </c>
      <c r="D34" s="13" t="s">
        <v>47</v>
      </c>
      <c r="E34" s="14">
        <v>20</v>
      </c>
      <c r="F34" s="14">
        <v>0</v>
      </c>
      <c r="G34" s="14">
        <v>0</v>
      </c>
      <c r="H34" s="14">
        <v>-5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4.5999999999999996</v>
      </c>
      <c r="S34" s="14">
        <v>8</v>
      </c>
      <c r="T34" s="15"/>
      <c r="U34" s="15"/>
      <c r="V34" s="15" t="s">
        <v>84</v>
      </c>
      <c r="W34" s="15">
        <f t="shared" si="0"/>
        <v>27.6</v>
      </c>
      <c r="X34" s="16">
        <v>126</v>
      </c>
      <c r="Y34" s="16">
        <v>275</v>
      </c>
      <c r="Z34" s="17">
        <f t="shared" si="1"/>
        <v>504</v>
      </c>
      <c r="AA34" s="17">
        <f t="shared" si="2"/>
        <v>779</v>
      </c>
      <c r="AB34" s="9"/>
      <c r="AC34" s="9"/>
    </row>
    <row r="35" spans="1:29" ht="15.75" customHeight="1" x14ac:dyDescent="0.3">
      <c r="A35" s="11" t="s">
        <v>118</v>
      </c>
      <c r="B35" s="12" t="s">
        <v>26</v>
      </c>
      <c r="C35" s="13" t="s">
        <v>46</v>
      </c>
      <c r="D35" s="13" t="s">
        <v>47</v>
      </c>
      <c r="E35" s="14">
        <v>20</v>
      </c>
      <c r="F35" s="14">
        <v>0</v>
      </c>
      <c r="G35" s="14">
        <v>0</v>
      </c>
      <c r="H35" s="14">
        <v>-5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4.4000000000000004</v>
      </c>
      <c r="S35" s="14">
        <v>8</v>
      </c>
      <c r="T35" s="15"/>
      <c r="U35" s="15"/>
      <c r="V35" s="15" t="s">
        <v>84</v>
      </c>
      <c r="W35" s="15">
        <f t="shared" ref="W35:W66" si="3">E35+F35+G35+H35+I35+J35+K35+L35+M35+N35+O35+P35+Q35+R35+S35+T35</f>
        <v>27.4</v>
      </c>
      <c r="X35" s="16">
        <v>126</v>
      </c>
      <c r="Y35" s="16">
        <v>275</v>
      </c>
      <c r="Z35" s="17">
        <f t="shared" ref="Z35:Z66" si="4">X35*4</f>
        <v>504</v>
      </c>
      <c r="AA35" s="17">
        <f t="shared" ref="AA35:AA66" si="5">Y35+Z35</f>
        <v>779</v>
      </c>
    </row>
    <row r="36" spans="1:29" ht="15.75" customHeight="1" x14ac:dyDescent="0.3">
      <c r="A36" s="11" t="s">
        <v>119</v>
      </c>
      <c r="B36" s="12" t="s">
        <v>26</v>
      </c>
      <c r="C36" s="13" t="s">
        <v>80</v>
      </c>
      <c r="D36" s="13" t="s">
        <v>31</v>
      </c>
      <c r="E36" s="14">
        <v>20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3.1</v>
      </c>
      <c r="S36" s="14">
        <v>4</v>
      </c>
      <c r="T36" s="15"/>
      <c r="U36" s="15"/>
      <c r="V36" s="15" t="s">
        <v>84</v>
      </c>
      <c r="W36" s="15">
        <f t="shared" si="3"/>
        <v>27.1</v>
      </c>
      <c r="X36" s="16">
        <v>144</v>
      </c>
      <c r="Y36" s="16">
        <v>275</v>
      </c>
      <c r="Z36" s="17">
        <f t="shared" si="4"/>
        <v>576</v>
      </c>
      <c r="AA36" s="17">
        <f t="shared" si="5"/>
        <v>851</v>
      </c>
    </row>
    <row r="37" spans="1:29" ht="15.75" customHeight="1" x14ac:dyDescent="0.3">
      <c r="A37" s="11" t="s">
        <v>120</v>
      </c>
      <c r="B37" s="12" t="s">
        <v>26</v>
      </c>
      <c r="C37" s="13" t="s">
        <v>34</v>
      </c>
      <c r="D37" s="13" t="s">
        <v>35</v>
      </c>
      <c r="E37" s="14">
        <v>20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6</v>
      </c>
      <c r="T37" s="15">
        <v>2E-3</v>
      </c>
      <c r="U37" s="15"/>
      <c r="V37" s="15" t="s">
        <v>84</v>
      </c>
      <c r="W37" s="15">
        <f t="shared" si="3"/>
        <v>26.001999999999999</v>
      </c>
      <c r="X37" s="16">
        <v>126</v>
      </c>
      <c r="Y37" s="16">
        <v>275</v>
      </c>
      <c r="Z37" s="17">
        <f t="shared" si="4"/>
        <v>504</v>
      </c>
      <c r="AA37" s="17">
        <f t="shared" si="5"/>
        <v>779</v>
      </c>
    </row>
    <row r="38" spans="1:29" ht="15.75" customHeight="1" x14ac:dyDescent="0.3">
      <c r="A38" s="11" t="s">
        <v>121</v>
      </c>
      <c r="B38" s="12" t="s">
        <v>26</v>
      </c>
      <c r="C38" s="13" t="s">
        <v>44</v>
      </c>
      <c r="D38" s="13" t="s">
        <v>45</v>
      </c>
      <c r="E38" s="14">
        <v>20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6</v>
      </c>
      <c r="T38" s="15">
        <v>1E-3</v>
      </c>
      <c r="U38" s="15"/>
      <c r="V38" s="15" t="s">
        <v>84</v>
      </c>
      <c r="W38" s="15">
        <f t="shared" si="3"/>
        <v>26.001000000000001</v>
      </c>
      <c r="X38" s="16">
        <v>126</v>
      </c>
      <c r="Y38" s="17">
        <v>275</v>
      </c>
      <c r="Z38" s="17">
        <f t="shared" si="4"/>
        <v>504</v>
      </c>
      <c r="AA38" s="17">
        <f t="shared" si="5"/>
        <v>779</v>
      </c>
    </row>
    <row r="39" spans="1:29" ht="15.75" customHeight="1" x14ac:dyDescent="0.3">
      <c r="A39" s="11" t="s">
        <v>122</v>
      </c>
      <c r="B39" s="12" t="s">
        <v>26</v>
      </c>
      <c r="C39" s="13" t="s">
        <v>59</v>
      </c>
      <c r="D39" s="13" t="s">
        <v>55</v>
      </c>
      <c r="E39" s="14">
        <v>20</v>
      </c>
      <c r="F39" s="14">
        <v>0</v>
      </c>
      <c r="G39" s="14">
        <v>0</v>
      </c>
      <c r="H39" s="14">
        <v>-5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4.55</v>
      </c>
      <c r="S39" s="14">
        <v>6</v>
      </c>
      <c r="T39" s="15"/>
      <c r="U39" s="15"/>
      <c r="V39" s="15" t="s">
        <v>84</v>
      </c>
      <c r="W39" s="15">
        <f t="shared" si="3"/>
        <v>25.55</v>
      </c>
      <c r="X39" s="16">
        <v>144</v>
      </c>
      <c r="Y39" s="16">
        <v>530</v>
      </c>
      <c r="Z39" s="17">
        <f t="shared" si="4"/>
        <v>576</v>
      </c>
      <c r="AA39" s="17">
        <f t="shared" si="5"/>
        <v>1106</v>
      </c>
    </row>
    <row r="40" spans="1:29" ht="15.75" customHeight="1" x14ac:dyDescent="0.3">
      <c r="A40" s="11" t="s">
        <v>123</v>
      </c>
      <c r="B40" s="12" t="s">
        <v>26</v>
      </c>
      <c r="C40" s="13" t="s">
        <v>52</v>
      </c>
      <c r="D40" s="13" t="s">
        <v>47</v>
      </c>
      <c r="E40" s="14">
        <v>20</v>
      </c>
      <c r="F40" s="14">
        <v>0</v>
      </c>
      <c r="G40" s="14">
        <v>0</v>
      </c>
      <c r="H40" s="14">
        <v>-5</v>
      </c>
      <c r="I40" s="14">
        <v>0</v>
      </c>
      <c r="J40" s="14">
        <v>0</v>
      </c>
      <c r="K40" s="14">
        <v>0</v>
      </c>
      <c r="L40" s="14">
        <v>4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6</v>
      </c>
      <c r="T40" s="15">
        <v>3.0000000000000001E-3</v>
      </c>
      <c r="U40" s="15"/>
      <c r="V40" s="15" t="s">
        <v>84</v>
      </c>
      <c r="W40" s="15">
        <f t="shared" si="3"/>
        <v>25.003</v>
      </c>
      <c r="X40" s="16">
        <v>126</v>
      </c>
      <c r="Y40" s="16">
        <v>275</v>
      </c>
      <c r="Z40" s="17">
        <f t="shared" si="4"/>
        <v>504</v>
      </c>
      <c r="AA40" s="17">
        <f t="shared" si="5"/>
        <v>779</v>
      </c>
    </row>
    <row r="41" spans="1:29" ht="15.75" customHeight="1" x14ac:dyDescent="0.3">
      <c r="A41" s="11" t="s">
        <v>124</v>
      </c>
      <c r="B41" s="12" t="s">
        <v>26</v>
      </c>
      <c r="C41" s="13" t="s">
        <v>65</v>
      </c>
      <c r="D41" s="13" t="s">
        <v>66</v>
      </c>
      <c r="E41" s="14">
        <v>20</v>
      </c>
      <c r="F41" s="14">
        <v>0</v>
      </c>
      <c r="G41" s="14">
        <v>0</v>
      </c>
      <c r="H41" s="14">
        <v>-5</v>
      </c>
      <c r="I41" s="14">
        <v>0</v>
      </c>
      <c r="J41" s="14">
        <v>0</v>
      </c>
      <c r="K41" s="14">
        <v>0</v>
      </c>
      <c r="L41" s="14">
        <v>4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6</v>
      </c>
      <c r="T41" s="15">
        <v>2E-3</v>
      </c>
      <c r="U41" s="15"/>
      <c r="V41" s="15" t="s">
        <v>84</v>
      </c>
      <c r="W41" s="15">
        <f t="shared" si="3"/>
        <v>25.001999999999999</v>
      </c>
      <c r="X41" s="16">
        <v>126</v>
      </c>
      <c r="Y41" s="16">
        <v>275</v>
      </c>
      <c r="Z41" s="17">
        <f t="shared" si="4"/>
        <v>504</v>
      </c>
      <c r="AA41" s="17">
        <f t="shared" si="5"/>
        <v>779</v>
      </c>
    </row>
    <row r="42" spans="1:29" ht="15.75" customHeight="1" x14ac:dyDescent="0.3">
      <c r="A42" s="11" t="s">
        <v>125</v>
      </c>
      <c r="B42" s="12" t="s">
        <v>26</v>
      </c>
      <c r="C42" s="13" t="s">
        <v>36</v>
      </c>
      <c r="D42" s="13" t="s">
        <v>37</v>
      </c>
      <c r="E42" s="14">
        <v>20</v>
      </c>
      <c r="F42" s="14">
        <v>0</v>
      </c>
      <c r="G42" s="14">
        <v>0</v>
      </c>
      <c r="H42" s="14">
        <v>-5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4</v>
      </c>
      <c r="S42" s="14">
        <v>6</v>
      </c>
      <c r="T42" s="15">
        <v>1E-3</v>
      </c>
      <c r="U42" s="15"/>
      <c r="V42" s="15" t="s">
        <v>84</v>
      </c>
      <c r="W42" s="15">
        <f t="shared" si="3"/>
        <v>25.001000000000001</v>
      </c>
      <c r="X42" s="16">
        <v>126</v>
      </c>
      <c r="Y42" s="16">
        <v>275</v>
      </c>
      <c r="Z42" s="17">
        <f t="shared" si="4"/>
        <v>504</v>
      </c>
      <c r="AA42" s="17">
        <f t="shared" si="5"/>
        <v>779</v>
      </c>
    </row>
    <row r="43" spans="1:29" ht="15.75" customHeight="1" x14ac:dyDescent="0.3">
      <c r="A43" s="11" t="s">
        <v>126</v>
      </c>
      <c r="B43" s="12" t="s">
        <v>26</v>
      </c>
      <c r="C43" s="13" t="s">
        <v>54</v>
      </c>
      <c r="D43" s="13" t="s">
        <v>55</v>
      </c>
      <c r="E43" s="14">
        <v>20</v>
      </c>
      <c r="F43" s="14">
        <v>0</v>
      </c>
      <c r="G43" s="14">
        <v>-10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4.9000000000000004</v>
      </c>
      <c r="S43" s="14">
        <v>10</v>
      </c>
      <c r="T43" s="15">
        <v>2E-3</v>
      </c>
      <c r="U43" s="15"/>
      <c r="V43" s="15" t="s">
        <v>84</v>
      </c>
      <c r="W43" s="15">
        <f t="shared" si="3"/>
        <v>24.901999999999997</v>
      </c>
      <c r="X43" s="16">
        <v>144</v>
      </c>
      <c r="Y43" s="16">
        <v>530</v>
      </c>
      <c r="Z43" s="17">
        <f t="shared" si="4"/>
        <v>576</v>
      </c>
      <c r="AA43" s="17">
        <f t="shared" si="5"/>
        <v>1106</v>
      </c>
    </row>
    <row r="44" spans="1:29" ht="15.75" customHeight="1" x14ac:dyDescent="0.3">
      <c r="A44" s="11" t="s">
        <v>127</v>
      </c>
      <c r="B44" s="12" t="s">
        <v>26</v>
      </c>
      <c r="C44" s="13" t="s">
        <v>54</v>
      </c>
      <c r="D44" s="13" t="s">
        <v>55</v>
      </c>
      <c r="E44" s="14">
        <v>20</v>
      </c>
      <c r="F44" s="14">
        <v>0</v>
      </c>
      <c r="G44" s="14">
        <v>-10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4.9000000000000004</v>
      </c>
      <c r="S44" s="14">
        <v>10</v>
      </c>
      <c r="T44" s="15">
        <v>1E-3</v>
      </c>
      <c r="U44" s="15"/>
      <c r="V44" s="15" t="s">
        <v>84</v>
      </c>
      <c r="W44" s="15">
        <f t="shared" si="3"/>
        <v>24.901</v>
      </c>
      <c r="X44" s="16">
        <v>144</v>
      </c>
      <c r="Y44" s="16">
        <v>530</v>
      </c>
      <c r="Z44" s="17">
        <f t="shared" si="4"/>
        <v>576</v>
      </c>
      <c r="AA44" s="17">
        <f t="shared" si="5"/>
        <v>1106</v>
      </c>
    </row>
    <row r="45" spans="1:29" ht="15.75" customHeight="1" x14ac:dyDescent="0.3">
      <c r="A45" s="11" t="s">
        <v>128</v>
      </c>
      <c r="B45" s="12" t="s">
        <v>26</v>
      </c>
      <c r="C45" s="13" t="s">
        <v>49</v>
      </c>
      <c r="D45" s="13" t="s">
        <v>50</v>
      </c>
      <c r="E45" s="14">
        <v>20</v>
      </c>
      <c r="F45" s="14">
        <v>0</v>
      </c>
      <c r="G45" s="14">
        <v>-10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4.75</v>
      </c>
      <c r="S45" s="14">
        <v>10</v>
      </c>
      <c r="T45" s="15"/>
      <c r="U45" s="15"/>
      <c r="V45" s="15" t="s">
        <v>84</v>
      </c>
      <c r="W45" s="15">
        <f t="shared" si="3"/>
        <v>24.75</v>
      </c>
      <c r="X45" s="16">
        <v>144</v>
      </c>
      <c r="Y45" s="16">
        <v>275</v>
      </c>
      <c r="Z45" s="17">
        <f t="shared" si="4"/>
        <v>576</v>
      </c>
      <c r="AA45" s="17">
        <f t="shared" si="5"/>
        <v>851</v>
      </c>
    </row>
    <row r="46" spans="1:29" ht="15.75" customHeight="1" x14ac:dyDescent="0.3">
      <c r="A46" s="11" t="s">
        <v>129</v>
      </c>
      <c r="B46" s="12" t="s">
        <v>26</v>
      </c>
      <c r="C46" s="13" t="s">
        <v>41</v>
      </c>
      <c r="D46" s="13" t="s">
        <v>42</v>
      </c>
      <c r="E46" s="14">
        <v>20</v>
      </c>
      <c r="F46" s="14">
        <v>0</v>
      </c>
      <c r="G46" s="14">
        <v>-10</v>
      </c>
      <c r="H46" s="14">
        <v>0</v>
      </c>
      <c r="I46" s="14">
        <v>0</v>
      </c>
      <c r="J46" s="14">
        <v>0</v>
      </c>
      <c r="K46" s="14">
        <v>0</v>
      </c>
      <c r="L46" s="14">
        <v>4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4.7</v>
      </c>
      <c r="S46" s="14">
        <v>6</v>
      </c>
      <c r="T46" s="15"/>
      <c r="U46" s="15"/>
      <c r="V46" s="15" t="s">
        <v>84</v>
      </c>
      <c r="W46" s="15">
        <f t="shared" si="3"/>
        <v>24.7</v>
      </c>
      <c r="X46" s="16">
        <v>126</v>
      </c>
      <c r="Y46" s="16">
        <v>275</v>
      </c>
      <c r="Z46" s="17">
        <f t="shared" si="4"/>
        <v>504</v>
      </c>
      <c r="AA46" s="17">
        <f t="shared" si="5"/>
        <v>779</v>
      </c>
    </row>
    <row r="47" spans="1:29" ht="15.75" customHeight="1" x14ac:dyDescent="0.3">
      <c r="A47" s="11" t="s">
        <v>130</v>
      </c>
      <c r="B47" s="12" t="s">
        <v>26</v>
      </c>
      <c r="C47" s="13" t="s">
        <v>38</v>
      </c>
      <c r="D47" s="13" t="s">
        <v>39</v>
      </c>
      <c r="E47" s="14">
        <v>20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4</v>
      </c>
      <c r="T47" s="15">
        <v>2E-3</v>
      </c>
      <c r="U47" s="15"/>
      <c r="V47" s="15" t="s">
        <v>84</v>
      </c>
      <c r="W47" s="15">
        <f t="shared" si="3"/>
        <v>24.001999999999999</v>
      </c>
      <c r="X47" s="16">
        <v>126</v>
      </c>
      <c r="Y47" s="16">
        <v>275</v>
      </c>
      <c r="Z47" s="17">
        <f t="shared" si="4"/>
        <v>504</v>
      </c>
      <c r="AA47" s="17">
        <f t="shared" si="5"/>
        <v>779</v>
      </c>
    </row>
    <row r="48" spans="1:29" ht="15.75" customHeight="1" x14ac:dyDescent="0.3">
      <c r="A48" s="11" t="s">
        <v>131</v>
      </c>
      <c r="B48" s="12" t="s">
        <v>26</v>
      </c>
      <c r="C48" s="13" t="s">
        <v>76</v>
      </c>
      <c r="D48" s="13" t="s">
        <v>28</v>
      </c>
      <c r="E48" s="14">
        <v>20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4</v>
      </c>
      <c r="T48" s="15">
        <v>1E-3</v>
      </c>
      <c r="U48" s="15"/>
      <c r="V48" s="15" t="s">
        <v>84</v>
      </c>
      <c r="W48" s="15">
        <f t="shared" si="3"/>
        <v>24.001000000000001</v>
      </c>
      <c r="X48" s="16">
        <v>144</v>
      </c>
      <c r="Y48" s="16">
        <v>360</v>
      </c>
      <c r="Z48" s="17">
        <f t="shared" si="4"/>
        <v>576</v>
      </c>
      <c r="AA48" s="17">
        <f t="shared" si="5"/>
        <v>936</v>
      </c>
    </row>
    <row r="49" spans="1:27" ht="15.75" customHeight="1" x14ac:dyDescent="0.3">
      <c r="A49" s="11" t="s">
        <v>132</v>
      </c>
      <c r="B49" s="12" t="s">
        <v>26</v>
      </c>
      <c r="C49" s="13" t="s">
        <v>43</v>
      </c>
      <c r="D49" s="13" t="s">
        <v>28</v>
      </c>
      <c r="E49" s="14">
        <v>20</v>
      </c>
      <c r="F49" s="14">
        <v>0</v>
      </c>
      <c r="G49" s="14">
        <v>-10</v>
      </c>
      <c r="H49" s="14">
        <v>-5</v>
      </c>
      <c r="I49" s="14">
        <v>0</v>
      </c>
      <c r="J49" s="14">
        <v>0</v>
      </c>
      <c r="K49" s="14">
        <v>0</v>
      </c>
      <c r="L49" s="14">
        <v>4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4.7</v>
      </c>
      <c r="S49" s="14">
        <v>10</v>
      </c>
      <c r="T49" s="15"/>
      <c r="U49" s="15"/>
      <c r="V49" s="15" t="s">
        <v>84</v>
      </c>
      <c r="W49" s="15">
        <f t="shared" si="3"/>
        <v>23.7</v>
      </c>
      <c r="X49" s="16">
        <v>144</v>
      </c>
      <c r="Y49" s="16">
        <v>530</v>
      </c>
      <c r="Z49" s="17">
        <f t="shared" si="4"/>
        <v>576</v>
      </c>
      <c r="AA49" s="17">
        <f t="shared" si="5"/>
        <v>1106</v>
      </c>
    </row>
    <row r="50" spans="1:27" ht="15.75" customHeight="1" x14ac:dyDescent="0.3">
      <c r="A50" s="11" t="s">
        <v>133</v>
      </c>
      <c r="B50" s="12" t="s">
        <v>26</v>
      </c>
      <c r="C50" s="13" t="s">
        <v>54</v>
      </c>
      <c r="D50" s="13" t="s">
        <v>55</v>
      </c>
      <c r="E50" s="14">
        <v>20</v>
      </c>
      <c r="F50" s="14">
        <v>0</v>
      </c>
      <c r="G50" s="14">
        <v>-10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4</v>
      </c>
      <c r="S50" s="14">
        <v>8</v>
      </c>
      <c r="T50" s="15"/>
      <c r="U50" s="15"/>
      <c r="V50" s="15" t="s">
        <v>84</v>
      </c>
      <c r="W50" s="15">
        <f t="shared" si="3"/>
        <v>22</v>
      </c>
      <c r="X50" s="16">
        <v>144</v>
      </c>
      <c r="Y50" s="16">
        <v>530</v>
      </c>
      <c r="Z50" s="17">
        <f t="shared" si="4"/>
        <v>576</v>
      </c>
      <c r="AA50" s="17">
        <f t="shared" si="5"/>
        <v>1106</v>
      </c>
    </row>
    <row r="51" spans="1:27" ht="15.75" customHeight="1" x14ac:dyDescent="0.3">
      <c r="A51" s="11" t="s">
        <v>134</v>
      </c>
      <c r="B51" s="12" t="s">
        <v>26</v>
      </c>
      <c r="C51" s="13" t="s">
        <v>58</v>
      </c>
      <c r="D51" s="13" t="s">
        <v>42</v>
      </c>
      <c r="E51" s="14">
        <v>20</v>
      </c>
      <c r="F51" s="14">
        <v>0</v>
      </c>
      <c r="G51" s="14">
        <v>-10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3.75</v>
      </c>
      <c r="S51" s="14">
        <v>8</v>
      </c>
      <c r="T51" s="15"/>
      <c r="U51" s="15"/>
      <c r="V51" s="15" t="s">
        <v>84</v>
      </c>
      <c r="W51" s="15">
        <f t="shared" si="3"/>
        <v>21.75</v>
      </c>
      <c r="X51" s="16">
        <v>126</v>
      </c>
      <c r="Y51" s="16">
        <v>275</v>
      </c>
      <c r="Z51" s="17">
        <f t="shared" si="4"/>
        <v>504</v>
      </c>
      <c r="AA51" s="17">
        <f t="shared" si="5"/>
        <v>779</v>
      </c>
    </row>
    <row r="52" spans="1:27" ht="15.75" customHeight="1" x14ac:dyDescent="0.3">
      <c r="A52" s="11" t="s">
        <v>135</v>
      </c>
      <c r="B52" s="12" t="s">
        <v>26</v>
      </c>
      <c r="C52" s="13" t="s">
        <v>68</v>
      </c>
      <c r="D52" s="13" t="s">
        <v>28</v>
      </c>
      <c r="E52" s="14">
        <v>20</v>
      </c>
      <c r="F52" s="14">
        <v>0</v>
      </c>
      <c r="G52" s="14">
        <v>-10</v>
      </c>
      <c r="H52" s="14">
        <v>-5</v>
      </c>
      <c r="I52" s="14">
        <v>0</v>
      </c>
      <c r="J52" s="14">
        <v>0</v>
      </c>
      <c r="K52" s="14">
        <v>0</v>
      </c>
      <c r="L52" s="14">
        <v>4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4.6500000000000004</v>
      </c>
      <c r="S52" s="14">
        <v>8</v>
      </c>
      <c r="T52" s="15"/>
      <c r="U52" s="15"/>
      <c r="V52" s="15" t="s">
        <v>84</v>
      </c>
      <c r="W52" s="15">
        <f t="shared" si="3"/>
        <v>21.65</v>
      </c>
      <c r="X52" s="16">
        <v>144</v>
      </c>
      <c r="Y52" s="16">
        <v>530</v>
      </c>
      <c r="Z52" s="17">
        <f t="shared" si="4"/>
        <v>576</v>
      </c>
      <c r="AA52" s="17">
        <f t="shared" si="5"/>
        <v>1106</v>
      </c>
    </row>
    <row r="53" spans="1:27" ht="15.75" customHeight="1" x14ac:dyDescent="0.3">
      <c r="A53" s="11" t="s">
        <v>136</v>
      </c>
      <c r="B53" s="12" t="s">
        <v>26</v>
      </c>
      <c r="C53" s="13" t="s">
        <v>67</v>
      </c>
      <c r="D53" s="13" t="s">
        <v>42</v>
      </c>
      <c r="E53" s="14">
        <v>20</v>
      </c>
      <c r="F53" s="14">
        <v>0</v>
      </c>
      <c r="G53" s="14">
        <v>-10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3.55</v>
      </c>
      <c r="S53" s="14">
        <v>8</v>
      </c>
      <c r="T53" s="15"/>
      <c r="U53" s="15"/>
      <c r="V53" s="15" t="s">
        <v>84</v>
      </c>
      <c r="W53" s="15">
        <f t="shared" si="3"/>
        <v>21.55</v>
      </c>
      <c r="X53" s="16">
        <v>126</v>
      </c>
      <c r="Y53" s="16">
        <v>275</v>
      </c>
      <c r="Z53" s="17">
        <f t="shared" si="4"/>
        <v>504</v>
      </c>
      <c r="AA53" s="17">
        <f t="shared" si="5"/>
        <v>779</v>
      </c>
    </row>
    <row r="54" spans="1:27" ht="15.75" customHeight="1" x14ac:dyDescent="0.3">
      <c r="A54" s="11" t="s">
        <v>137</v>
      </c>
      <c r="B54" s="12" t="s">
        <v>26</v>
      </c>
      <c r="C54" s="13" t="s">
        <v>69</v>
      </c>
      <c r="D54" s="13" t="s">
        <v>70</v>
      </c>
      <c r="E54" s="14">
        <v>20</v>
      </c>
      <c r="F54" s="14">
        <v>0</v>
      </c>
      <c r="G54" s="14">
        <v>0</v>
      </c>
      <c r="H54" s="14">
        <v>-5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6</v>
      </c>
      <c r="T54" s="15">
        <v>2E-3</v>
      </c>
      <c r="U54" s="15"/>
      <c r="V54" s="15" t="s">
        <v>84</v>
      </c>
      <c r="W54" s="15">
        <f t="shared" si="3"/>
        <v>21.001999999999999</v>
      </c>
      <c r="X54" s="16">
        <v>144</v>
      </c>
      <c r="Y54" s="16">
        <v>360</v>
      </c>
      <c r="Z54" s="17">
        <f t="shared" si="4"/>
        <v>576</v>
      </c>
      <c r="AA54" s="17">
        <f t="shared" si="5"/>
        <v>936</v>
      </c>
    </row>
    <row r="55" spans="1:27" ht="15.75" customHeight="1" x14ac:dyDescent="0.3">
      <c r="A55" s="11" t="s">
        <v>138</v>
      </c>
      <c r="B55" s="12" t="s">
        <v>26</v>
      </c>
      <c r="C55" s="13" t="s">
        <v>69</v>
      </c>
      <c r="D55" s="13" t="s">
        <v>70</v>
      </c>
      <c r="E55" s="14">
        <v>20</v>
      </c>
      <c r="F55" s="14">
        <v>0</v>
      </c>
      <c r="G55" s="14">
        <v>0</v>
      </c>
      <c r="H55" s="14">
        <v>-5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6</v>
      </c>
      <c r="T55" s="15">
        <v>1E-3</v>
      </c>
      <c r="U55" s="15"/>
      <c r="V55" s="15" t="s">
        <v>84</v>
      </c>
      <c r="W55" s="15">
        <f t="shared" si="3"/>
        <v>21.001000000000001</v>
      </c>
      <c r="X55" s="16">
        <v>144</v>
      </c>
      <c r="Y55" s="16">
        <v>360</v>
      </c>
      <c r="Z55" s="17">
        <f t="shared" si="4"/>
        <v>576</v>
      </c>
      <c r="AA55" s="17">
        <f t="shared" si="5"/>
        <v>936</v>
      </c>
    </row>
    <row r="56" spans="1:27" ht="15.75" customHeight="1" x14ac:dyDescent="0.3">
      <c r="A56" s="11" t="s">
        <v>139</v>
      </c>
      <c r="B56" s="12" t="s">
        <v>26</v>
      </c>
      <c r="C56" s="13" t="s">
        <v>60</v>
      </c>
      <c r="D56" s="13" t="s">
        <v>28</v>
      </c>
      <c r="E56" s="14">
        <v>20</v>
      </c>
      <c r="F56" s="14">
        <v>0</v>
      </c>
      <c r="G56" s="14">
        <v>-10</v>
      </c>
      <c r="H56" s="14">
        <v>0</v>
      </c>
      <c r="I56" s="14">
        <v>0</v>
      </c>
      <c r="J56" s="14">
        <v>0</v>
      </c>
      <c r="K56" s="14">
        <v>0</v>
      </c>
      <c r="L56" s="14">
        <v>4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6</v>
      </c>
      <c r="T56" s="15"/>
      <c r="U56" s="15"/>
      <c r="V56" s="15" t="s">
        <v>84</v>
      </c>
      <c r="W56" s="15">
        <f t="shared" si="3"/>
        <v>20</v>
      </c>
      <c r="X56" s="16">
        <v>144</v>
      </c>
      <c r="Y56" s="16">
        <v>530</v>
      </c>
      <c r="Z56" s="17">
        <f t="shared" si="4"/>
        <v>576</v>
      </c>
      <c r="AA56" s="17">
        <f t="shared" si="5"/>
        <v>1106</v>
      </c>
    </row>
    <row r="57" spans="1:27" ht="15.75" customHeight="1" x14ac:dyDescent="0.3">
      <c r="A57" s="11" t="s">
        <v>140</v>
      </c>
      <c r="B57" s="12" t="s">
        <v>26</v>
      </c>
      <c r="C57" s="13" t="s">
        <v>77</v>
      </c>
      <c r="D57" s="13" t="s">
        <v>70</v>
      </c>
      <c r="E57" s="14">
        <v>20</v>
      </c>
      <c r="F57" s="14">
        <v>0</v>
      </c>
      <c r="G57" s="14">
        <v>0</v>
      </c>
      <c r="H57" s="14">
        <v>-5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4</v>
      </c>
      <c r="T57" s="15">
        <v>3.0000000000000001E-3</v>
      </c>
      <c r="U57" s="15"/>
      <c r="V57" s="15" t="s">
        <v>84</v>
      </c>
      <c r="W57" s="15">
        <f t="shared" si="3"/>
        <v>19.003</v>
      </c>
      <c r="X57" s="16">
        <v>144</v>
      </c>
      <c r="Y57" s="16">
        <v>360</v>
      </c>
      <c r="Z57" s="17">
        <f t="shared" si="4"/>
        <v>576</v>
      </c>
      <c r="AA57" s="17">
        <f t="shared" si="5"/>
        <v>936</v>
      </c>
    </row>
    <row r="58" spans="1:27" ht="15.75" customHeight="1" x14ac:dyDescent="0.3">
      <c r="A58" s="11" t="s">
        <v>149</v>
      </c>
      <c r="B58" s="12" t="s">
        <v>26</v>
      </c>
      <c r="C58" s="13" t="s">
        <v>54</v>
      </c>
      <c r="D58" s="13" t="s">
        <v>55</v>
      </c>
      <c r="E58" s="14">
        <v>20</v>
      </c>
      <c r="F58" s="14">
        <v>0</v>
      </c>
      <c r="G58" s="14">
        <v>0</v>
      </c>
      <c r="H58" s="14">
        <v>-5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4</v>
      </c>
      <c r="T58" s="15">
        <v>2E-3</v>
      </c>
      <c r="U58" s="15"/>
      <c r="V58" s="14" t="s">
        <v>84</v>
      </c>
      <c r="W58" s="15">
        <f t="shared" si="3"/>
        <v>19.001999999999999</v>
      </c>
      <c r="X58" s="16">
        <v>144</v>
      </c>
      <c r="Y58" s="16">
        <v>530</v>
      </c>
      <c r="Z58" s="17">
        <f t="shared" si="4"/>
        <v>576</v>
      </c>
      <c r="AA58" s="17">
        <f t="shared" si="5"/>
        <v>1106</v>
      </c>
    </row>
    <row r="59" spans="1:27" ht="15.75" customHeight="1" x14ac:dyDescent="0.3">
      <c r="A59" s="11" t="s">
        <v>141</v>
      </c>
      <c r="B59" s="12" t="s">
        <v>26</v>
      </c>
      <c r="C59" s="13" t="s">
        <v>27</v>
      </c>
      <c r="D59" s="13" t="s">
        <v>28</v>
      </c>
      <c r="E59" s="14">
        <v>20</v>
      </c>
      <c r="F59" s="14">
        <v>0</v>
      </c>
      <c r="G59" s="14">
        <v>0</v>
      </c>
      <c r="H59" s="14">
        <v>-5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4</v>
      </c>
      <c r="T59" s="15">
        <v>1E-3</v>
      </c>
      <c r="U59" s="15"/>
      <c r="V59" s="15" t="s">
        <v>84</v>
      </c>
      <c r="W59" s="15">
        <f t="shared" si="3"/>
        <v>19.001000000000001</v>
      </c>
      <c r="X59" s="16">
        <v>144</v>
      </c>
      <c r="Y59" s="16">
        <v>530</v>
      </c>
      <c r="Z59" s="17">
        <f t="shared" si="4"/>
        <v>576</v>
      </c>
      <c r="AA59" s="17">
        <f t="shared" si="5"/>
        <v>1106</v>
      </c>
    </row>
    <row r="60" spans="1:27" ht="15.75" customHeight="1" x14ac:dyDescent="0.3">
      <c r="A60" s="11" t="s">
        <v>142</v>
      </c>
      <c r="B60" s="12" t="s">
        <v>26</v>
      </c>
      <c r="C60" s="13" t="s">
        <v>71</v>
      </c>
      <c r="D60" s="13" t="s">
        <v>47</v>
      </c>
      <c r="E60" s="14">
        <v>20</v>
      </c>
      <c r="F60" s="14">
        <v>0</v>
      </c>
      <c r="G60" s="14">
        <v>-10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2.65</v>
      </c>
      <c r="S60" s="14">
        <v>6</v>
      </c>
      <c r="T60" s="15"/>
      <c r="U60" s="15"/>
      <c r="V60" s="15" t="s">
        <v>84</v>
      </c>
      <c r="W60" s="15">
        <f t="shared" si="3"/>
        <v>18.649999999999999</v>
      </c>
      <c r="X60" s="16">
        <v>126</v>
      </c>
      <c r="Y60" s="16">
        <v>275</v>
      </c>
      <c r="Z60" s="17">
        <f t="shared" si="4"/>
        <v>504</v>
      </c>
      <c r="AA60" s="17">
        <f t="shared" si="5"/>
        <v>779</v>
      </c>
    </row>
    <row r="61" spans="1:27" ht="15.75" customHeight="1" x14ac:dyDescent="0.3">
      <c r="A61" s="11" t="s">
        <v>143</v>
      </c>
      <c r="B61" s="12" t="s">
        <v>26</v>
      </c>
      <c r="C61" s="13" t="s">
        <v>74</v>
      </c>
      <c r="D61" s="13" t="s">
        <v>35</v>
      </c>
      <c r="E61" s="14">
        <v>20</v>
      </c>
      <c r="F61" s="14">
        <v>0</v>
      </c>
      <c r="G61" s="14">
        <v>-10</v>
      </c>
      <c r="H61" s="14">
        <v>0</v>
      </c>
      <c r="I61" s="14">
        <v>0</v>
      </c>
      <c r="J61" s="14">
        <v>0</v>
      </c>
      <c r="K61" s="14">
        <v>0</v>
      </c>
      <c r="L61" s="14">
        <v>4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4</v>
      </c>
      <c r="T61" s="15">
        <v>3.0000000000000001E-3</v>
      </c>
      <c r="U61" s="15"/>
      <c r="V61" s="15" t="s">
        <v>84</v>
      </c>
      <c r="W61" s="15">
        <f t="shared" si="3"/>
        <v>18.003</v>
      </c>
      <c r="X61" s="17">
        <v>126</v>
      </c>
      <c r="Y61" s="17">
        <v>275</v>
      </c>
      <c r="Z61" s="17">
        <f t="shared" si="4"/>
        <v>504</v>
      </c>
      <c r="AA61" s="17">
        <f t="shared" si="5"/>
        <v>779</v>
      </c>
    </row>
    <row r="62" spans="1:27" ht="15.75" customHeight="1" x14ac:dyDescent="0.3">
      <c r="A62" s="11" t="s">
        <v>144</v>
      </c>
      <c r="B62" s="12" t="s">
        <v>26</v>
      </c>
      <c r="C62" s="13" t="s">
        <v>54</v>
      </c>
      <c r="D62" s="13" t="s">
        <v>55</v>
      </c>
      <c r="E62" s="14">
        <v>20</v>
      </c>
      <c r="F62" s="14">
        <v>0</v>
      </c>
      <c r="G62" s="14">
        <v>-10</v>
      </c>
      <c r="H62" s="14">
        <v>0</v>
      </c>
      <c r="I62" s="14">
        <v>0</v>
      </c>
      <c r="J62" s="14">
        <v>0</v>
      </c>
      <c r="K62" s="14">
        <v>0</v>
      </c>
      <c r="L62" s="14">
        <v>4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4</v>
      </c>
      <c r="T62" s="15">
        <v>2E-3</v>
      </c>
      <c r="U62" s="15"/>
      <c r="V62" s="15" t="s">
        <v>84</v>
      </c>
      <c r="W62" s="15">
        <f t="shared" si="3"/>
        <v>18.001999999999999</v>
      </c>
      <c r="X62" s="16">
        <v>144</v>
      </c>
      <c r="Y62" s="16">
        <v>530</v>
      </c>
      <c r="Z62" s="17">
        <f t="shared" si="4"/>
        <v>576</v>
      </c>
      <c r="AA62" s="17">
        <f t="shared" si="5"/>
        <v>1106</v>
      </c>
    </row>
    <row r="63" spans="1:27" ht="15.75" customHeight="1" x14ac:dyDescent="0.3">
      <c r="A63" s="11" t="s">
        <v>145</v>
      </c>
      <c r="B63" s="12" t="s">
        <v>26</v>
      </c>
      <c r="C63" s="13" t="s">
        <v>72</v>
      </c>
      <c r="D63" s="13" t="s">
        <v>73</v>
      </c>
      <c r="E63" s="14">
        <v>20</v>
      </c>
      <c r="F63" s="14">
        <v>0</v>
      </c>
      <c r="G63" s="14">
        <v>-10</v>
      </c>
      <c r="H63" s="14">
        <v>0</v>
      </c>
      <c r="I63" s="14">
        <v>0</v>
      </c>
      <c r="J63" s="14">
        <v>0</v>
      </c>
      <c r="K63" s="14">
        <v>0</v>
      </c>
      <c r="L63" s="14">
        <v>4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4</v>
      </c>
      <c r="T63" s="15">
        <v>1E-3</v>
      </c>
      <c r="U63" s="15"/>
      <c r="V63" s="15" t="s">
        <v>84</v>
      </c>
      <c r="W63" s="15">
        <f t="shared" si="3"/>
        <v>18.001000000000001</v>
      </c>
      <c r="X63" s="16">
        <v>126</v>
      </c>
      <c r="Y63" s="16">
        <v>275</v>
      </c>
      <c r="Z63" s="17">
        <f t="shared" si="4"/>
        <v>504</v>
      </c>
      <c r="AA63" s="17">
        <f t="shared" si="5"/>
        <v>779</v>
      </c>
    </row>
    <row r="64" spans="1:27" ht="15.75" customHeight="1" x14ac:dyDescent="0.3">
      <c r="A64" s="11" t="s">
        <v>146</v>
      </c>
      <c r="B64" s="12" t="s">
        <v>26</v>
      </c>
      <c r="C64" s="13" t="s">
        <v>54</v>
      </c>
      <c r="D64" s="13" t="s">
        <v>55</v>
      </c>
      <c r="E64" s="14">
        <v>20</v>
      </c>
      <c r="F64" s="14">
        <v>0</v>
      </c>
      <c r="G64" s="14">
        <v>-10</v>
      </c>
      <c r="H64" s="14">
        <v>-5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4.5</v>
      </c>
      <c r="S64" s="14">
        <v>8</v>
      </c>
      <c r="T64" s="15"/>
      <c r="U64" s="15"/>
      <c r="V64" s="15" t="s">
        <v>84</v>
      </c>
      <c r="W64" s="15">
        <f t="shared" si="3"/>
        <v>17.5</v>
      </c>
      <c r="X64" s="16">
        <v>144</v>
      </c>
      <c r="Y64" s="16">
        <v>530</v>
      </c>
      <c r="Z64" s="17">
        <f t="shared" si="4"/>
        <v>576</v>
      </c>
      <c r="AA64" s="17">
        <f t="shared" si="5"/>
        <v>1106</v>
      </c>
    </row>
    <row r="65" spans="1:27" ht="15.75" customHeight="1" x14ac:dyDescent="0.3">
      <c r="A65" s="11" t="s">
        <v>147</v>
      </c>
      <c r="B65" s="12" t="s">
        <v>26</v>
      </c>
      <c r="C65" s="13" t="s">
        <v>29</v>
      </c>
      <c r="D65" s="13" t="s">
        <v>28</v>
      </c>
      <c r="E65" s="14">
        <v>20</v>
      </c>
      <c r="F65" s="14">
        <v>0</v>
      </c>
      <c r="G65" s="14">
        <v>-10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2.95</v>
      </c>
      <c r="S65" s="14">
        <v>4</v>
      </c>
      <c r="T65" s="15"/>
      <c r="U65" s="15"/>
      <c r="V65" s="15" t="s">
        <v>84</v>
      </c>
      <c r="W65" s="15">
        <f t="shared" si="3"/>
        <v>16.95</v>
      </c>
      <c r="X65" s="16">
        <v>144</v>
      </c>
      <c r="Y65" s="16">
        <v>360</v>
      </c>
      <c r="Z65" s="17">
        <f t="shared" si="4"/>
        <v>576</v>
      </c>
      <c r="AA65" s="17">
        <f t="shared" si="5"/>
        <v>936</v>
      </c>
    </row>
    <row r="66" spans="1:27" ht="15.75" customHeight="1" x14ac:dyDescent="0.3">
      <c r="A66" s="11" t="s">
        <v>87</v>
      </c>
      <c r="B66" s="12" t="s">
        <v>26</v>
      </c>
      <c r="C66" s="13" t="s">
        <v>52</v>
      </c>
      <c r="D66" s="13" t="s">
        <v>47</v>
      </c>
      <c r="E66" s="14">
        <v>20</v>
      </c>
      <c r="F66" s="14">
        <v>0</v>
      </c>
      <c r="G66" s="14">
        <v>-10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4</v>
      </c>
      <c r="T66" s="15"/>
      <c r="U66" s="15"/>
      <c r="V66" s="15" t="s">
        <v>84</v>
      </c>
      <c r="W66" s="15">
        <f t="shared" si="3"/>
        <v>14</v>
      </c>
      <c r="X66" s="16">
        <v>126</v>
      </c>
      <c r="Y66" s="16">
        <v>275</v>
      </c>
      <c r="Z66" s="17">
        <f t="shared" si="4"/>
        <v>504</v>
      </c>
      <c r="AA66" s="17">
        <f t="shared" si="5"/>
        <v>779</v>
      </c>
    </row>
    <row r="67" spans="1:27" ht="15.75" customHeight="1" x14ac:dyDescent="0.3">
      <c r="A67" s="11" t="s">
        <v>148</v>
      </c>
      <c r="B67" s="12" t="s">
        <v>26</v>
      </c>
      <c r="C67" s="13" t="s">
        <v>38</v>
      </c>
      <c r="D67" s="13" t="s">
        <v>39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5"/>
      <c r="U67" s="15"/>
      <c r="V67" s="14" t="s">
        <v>40</v>
      </c>
      <c r="W67" s="15">
        <f t="shared" ref="W67:W72" si="6">E67+F67+G67+H67+I67+J67+K67+L67+M67+N67+O67+P67+Q67+R67+S67+T67</f>
        <v>0</v>
      </c>
      <c r="X67" s="16">
        <v>0</v>
      </c>
      <c r="Y67" s="16">
        <v>0</v>
      </c>
      <c r="Z67" s="17">
        <v>0</v>
      </c>
      <c r="AA67" s="17">
        <v>0</v>
      </c>
    </row>
    <row r="68" spans="1:27" ht="15.75" customHeight="1" x14ac:dyDescent="0.3">
      <c r="A68" s="11" t="s">
        <v>150</v>
      </c>
      <c r="B68" s="12" t="s">
        <v>26</v>
      </c>
      <c r="C68" s="13" t="s">
        <v>44</v>
      </c>
      <c r="D68" s="13" t="s">
        <v>45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5"/>
      <c r="U68" s="15"/>
      <c r="V68" s="14" t="s">
        <v>40</v>
      </c>
      <c r="W68" s="15">
        <f t="shared" si="6"/>
        <v>0</v>
      </c>
      <c r="X68" s="16">
        <v>0</v>
      </c>
      <c r="Y68" s="17">
        <v>0</v>
      </c>
      <c r="Z68" s="17">
        <v>0</v>
      </c>
      <c r="AA68" s="17">
        <v>0</v>
      </c>
    </row>
    <row r="69" spans="1:27" ht="15.75" customHeight="1" x14ac:dyDescent="0.3">
      <c r="A69" s="11" t="s">
        <v>151</v>
      </c>
      <c r="B69" s="12" t="s">
        <v>26</v>
      </c>
      <c r="C69" s="13" t="s">
        <v>44</v>
      </c>
      <c r="D69" s="13" t="s">
        <v>45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5"/>
      <c r="U69" s="15"/>
      <c r="V69" s="14" t="s">
        <v>40</v>
      </c>
      <c r="W69" s="15">
        <f t="shared" si="6"/>
        <v>0</v>
      </c>
      <c r="X69" s="16">
        <v>0</v>
      </c>
      <c r="Y69" s="17">
        <v>0</v>
      </c>
      <c r="Z69" s="17">
        <v>0</v>
      </c>
      <c r="AA69" s="17">
        <v>0</v>
      </c>
    </row>
    <row r="70" spans="1:27" ht="15.75" customHeight="1" x14ac:dyDescent="0.3">
      <c r="A70" s="11" t="s">
        <v>152</v>
      </c>
      <c r="B70" s="12" t="s">
        <v>26</v>
      </c>
      <c r="C70" s="13" t="s">
        <v>64</v>
      </c>
      <c r="D70" s="13" t="s">
        <v>28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5"/>
      <c r="U70" s="15"/>
      <c r="V70" s="14" t="s">
        <v>40</v>
      </c>
      <c r="W70" s="15">
        <f t="shared" si="6"/>
        <v>0</v>
      </c>
      <c r="X70" s="16">
        <v>0</v>
      </c>
      <c r="Y70" s="16">
        <v>0</v>
      </c>
      <c r="Z70" s="17">
        <v>0</v>
      </c>
      <c r="AA70" s="17">
        <v>0</v>
      </c>
    </row>
    <row r="71" spans="1:27" ht="15.75" customHeight="1" x14ac:dyDescent="0.3">
      <c r="A71" s="11" t="s">
        <v>153</v>
      </c>
      <c r="B71" s="12" t="s">
        <v>26</v>
      </c>
      <c r="C71" s="13" t="s">
        <v>44</v>
      </c>
      <c r="D71" s="13" t="s">
        <v>45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5"/>
      <c r="U71" s="15"/>
      <c r="V71" s="14" t="s">
        <v>40</v>
      </c>
      <c r="W71" s="15">
        <f t="shared" si="6"/>
        <v>0</v>
      </c>
      <c r="X71" s="16">
        <v>0</v>
      </c>
      <c r="Y71" s="17">
        <v>0</v>
      </c>
      <c r="Z71" s="17">
        <v>0</v>
      </c>
      <c r="AA71" s="17">
        <v>0</v>
      </c>
    </row>
    <row r="72" spans="1:27" ht="15.75" customHeight="1" x14ac:dyDescent="0.3">
      <c r="A72" s="11" t="s">
        <v>154</v>
      </c>
      <c r="B72" s="12" t="s">
        <v>26</v>
      </c>
      <c r="C72" s="13" t="s">
        <v>79</v>
      </c>
      <c r="D72" s="13" t="s">
        <v>63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5"/>
      <c r="U72" s="15"/>
      <c r="V72" s="14" t="s">
        <v>40</v>
      </c>
      <c r="W72" s="15">
        <f t="shared" si="6"/>
        <v>0</v>
      </c>
      <c r="X72" s="16">
        <v>0</v>
      </c>
      <c r="Y72" s="16">
        <v>0</v>
      </c>
      <c r="Z72" s="17">
        <v>0</v>
      </c>
      <c r="AA72" s="17">
        <v>0</v>
      </c>
    </row>
    <row r="73" spans="1:27" ht="15.75" customHeight="1" x14ac:dyDescent="0.3"/>
    <row r="74" spans="1:27" ht="15.75" customHeight="1" x14ac:dyDescent="0.3"/>
    <row r="75" spans="1:27" ht="15.75" customHeight="1" x14ac:dyDescent="0.3"/>
    <row r="76" spans="1:27" ht="15.75" customHeight="1" x14ac:dyDescent="0.3"/>
    <row r="77" spans="1:27" ht="15.75" customHeight="1" x14ac:dyDescent="0.3"/>
    <row r="78" spans="1:27" ht="15.75" customHeight="1" x14ac:dyDescent="0.3"/>
    <row r="79" spans="1:27" ht="15.75" customHeight="1" x14ac:dyDescent="0.3"/>
    <row r="80" spans="1:2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</sheetData>
  <autoFilter ref="A2:AA2">
    <sortState ref="A3:AA72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2025-04-17T11:31:55Z</dcterms:modified>
</cp:coreProperties>
</file>