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2023 KA131 Personel\Son Listeler\İlan Edilecek\"/>
    </mc:Choice>
  </mc:AlternateContent>
  <bookViews>
    <workbookView xWindow="0" yWindow="0" windowWidth="28800" windowHeight="12315"/>
  </bookViews>
  <sheets>
    <sheet name="131 Eğitim Alma" sheetId="1" r:id="rId1"/>
  </sheets>
  <definedNames>
    <definedName name="_xlnm._FilterDatabase" localSheetId="0" hidden="1">'131 Eğitim Alma'!$A$2:$AA$2</definedName>
  </definedNames>
  <calcPr calcId="162913"/>
  <extLst>
    <ext uri="GoogleSheetsCustomDataVersion2">
      <go:sheetsCustomData xmlns:go="http://customooxmlschemas.google.com/" r:id="rId5" roundtripDataChecksum="JatDObaX1XiC4wOmKxFSFMI9dd3wVMYUFhkfw4zC1Yg="/>
    </ext>
  </extLst>
</workbook>
</file>

<file path=xl/calcChain.xml><?xml version="1.0" encoding="utf-8"?>
<calcChain xmlns="http://schemas.openxmlformats.org/spreadsheetml/2006/main">
  <c r="AA93" i="1" l="1"/>
  <c r="AA94" i="1"/>
  <c r="W32" i="1"/>
  <c r="W71" i="1"/>
  <c r="W17" i="1"/>
  <c r="W56" i="1"/>
  <c r="W60" i="1"/>
  <c r="W50" i="1"/>
  <c r="W24" i="1"/>
  <c r="W77" i="1"/>
  <c r="W86" i="1"/>
  <c r="W8" i="1"/>
  <c r="W5" i="1"/>
  <c r="W64" i="1"/>
  <c r="W72" i="1"/>
  <c r="W85" i="1"/>
  <c r="W80" i="1"/>
  <c r="W54" i="1"/>
  <c r="W79" i="1"/>
  <c r="W25" i="1"/>
  <c r="W59" i="1"/>
  <c r="W52" i="1"/>
  <c r="W35" i="1"/>
  <c r="W38" i="1"/>
  <c r="W91" i="1"/>
  <c r="W65" i="1"/>
  <c r="W68" i="1"/>
  <c r="W43" i="1"/>
  <c r="W89" i="1"/>
  <c r="W93" i="1"/>
  <c r="W19" i="1"/>
  <c r="W69" i="1"/>
  <c r="W70" i="1"/>
  <c r="W67" i="1"/>
  <c r="W30" i="1"/>
  <c r="W57" i="1"/>
  <c r="W14" i="1"/>
  <c r="W90" i="1"/>
  <c r="W83" i="1"/>
  <c r="W6" i="1"/>
  <c r="W94" i="1"/>
  <c r="W42" i="1"/>
  <c r="W3" i="1"/>
  <c r="W7" i="1"/>
  <c r="W12" i="1"/>
  <c r="W66" i="1"/>
  <c r="W58" i="1"/>
  <c r="W76" i="1"/>
  <c r="W28" i="1"/>
  <c r="W31" i="1"/>
  <c r="W44" i="1"/>
  <c r="W45" i="1"/>
  <c r="W87" i="1"/>
  <c r="W73" i="1"/>
  <c r="W33" i="1"/>
  <c r="W15" i="1"/>
  <c r="W29" i="1"/>
  <c r="W51" i="1"/>
  <c r="W10" i="1"/>
  <c r="W88" i="1"/>
  <c r="W11" i="1"/>
  <c r="W81" i="1"/>
  <c r="W18" i="1"/>
  <c r="W53" i="1"/>
  <c r="W34" i="1"/>
  <c r="W40" i="1"/>
  <c r="W37" i="1"/>
  <c r="W55" i="1"/>
  <c r="W62" i="1"/>
  <c r="W36" i="1"/>
  <c r="W26" i="1"/>
  <c r="W63" i="1"/>
  <c r="W84" i="1"/>
  <c r="W46" i="1"/>
  <c r="W78" i="1"/>
  <c r="W39" i="1"/>
  <c r="W61" i="1"/>
  <c r="W47" i="1"/>
  <c r="W27" i="1"/>
  <c r="W41" i="1"/>
  <c r="W23" i="1"/>
  <c r="W22" i="1"/>
  <c r="W4" i="1"/>
  <c r="W21" i="1"/>
  <c r="W49" i="1"/>
  <c r="W13" i="1"/>
  <c r="W82" i="1"/>
  <c r="W9" i="1"/>
  <c r="W74" i="1"/>
  <c r="W20" i="1"/>
  <c r="W92" i="1"/>
  <c r="W48" i="1"/>
  <c r="W16" i="1"/>
  <c r="W75" i="1"/>
  <c r="Z48" i="1" l="1"/>
  <c r="AA48" i="1" s="1"/>
  <c r="Z92" i="1"/>
  <c r="AA92" i="1" s="1"/>
  <c r="Z20" i="1"/>
  <c r="AA20" i="1" s="1"/>
  <c r="Z74" i="1"/>
  <c r="AA74" i="1" s="1"/>
  <c r="Z9" i="1"/>
  <c r="AA9" i="1" s="1"/>
  <c r="Z82" i="1"/>
  <c r="AA82" i="1" s="1"/>
  <c r="Z13" i="1"/>
  <c r="AA13" i="1" s="1"/>
  <c r="Z49" i="1"/>
  <c r="AA49" i="1" s="1"/>
  <c r="Z21" i="1"/>
  <c r="AA21" i="1" s="1"/>
  <c r="Z4" i="1"/>
  <c r="AA4" i="1" s="1"/>
  <c r="Z22" i="1"/>
  <c r="AA22" i="1" s="1"/>
  <c r="Z23" i="1"/>
  <c r="AA23" i="1" s="1"/>
  <c r="Z41" i="1"/>
  <c r="AA41" i="1" s="1"/>
  <c r="Z27" i="1"/>
  <c r="AA27" i="1" s="1"/>
  <c r="Z47" i="1"/>
  <c r="AA47" i="1" s="1"/>
  <c r="Z61" i="1"/>
  <c r="AA61" i="1" s="1"/>
  <c r="Z39" i="1"/>
  <c r="AA39" i="1" s="1"/>
  <c r="Z78" i="1"/>
  <c r="AA78" i="1" s="1"/>
  <c r="Z46" i="1"/>
  <c r="AA46" i="1" s="1"/>
  <c r="Z84" i="1"/>
  <c r="AA84" i="1" s="1"/>
  <c r="Z63" i="1"/>
  <c r="AA63" i="1" s="1"/>
  <c r="Z26" i="1"/>
  <c r="AA26" i="1" s="1"/>
  <c r="Z36" i="1"/>
  <c r="AA36" i="1" s="1"/>
  <c r="Z62" i="1"/>
  <c r="AA62" i="1" s="1"/>
  <c r="Z55" i="1"/>
  <c r="AA55" i="1" s="1"/>
  <c r="Z37" i="1"/>
  <c r="AA37" i="1" s="1"/>
  <c r="Z40" i="1"/>
  <c r="AA40" i="1" s="1"/>
  <c r="Z34" i="1"/>
  <c r="AA34" i="1" s="1"/>
  <c r="Z53" i="1"/>
  <c r="AA53" i="1" s="1"/>
  <c r="Z18" i="1"/>
  <c r="AA18" i="1" s="1"/>
  <c r="Z81" i="1"/>
  <c r="AA81" i="1" s="1"/>
  <c r="Z11" i="1"/>
  <c r="AA11" i="1" s="1"/>
  <c r="Z88" i="1"/>
  <c r="AA88" i="1" s="1"/>
  <c r="Z10" i="1"/>
  <c r="AA10" i="1" s="1"/>
  <c r="Z51" i="1"/>
  <c r="AA51" i="1" s="1"/>
  <c r="Z29" i="1"/>
  <c r="AA29" i="1" s="1"/>
  <c r="Z15" i="1"/>
  <c r="AA15" i="1" s="1"/>
  <c r="Z33" i="1"/>
  <c r="AA33" i="1" s="1"/>
  <c r="Z73" i="1"/>
  <c r="AA73" i="1" s="1"/>
  <c r="Z87" i="1"/>
  <c r="AA87" i="1" s="1"/>
  <c r="Z45" i="1"/>
  <c r="AA45" i="1" s="1"/>
  <c r="Z44" i="1"/>
  <c r="AA44" i="1" s="1"/>
  <c r="Z31" i="1"/>
  <c r="AA31" i="1" s="1"/>
  <c r="Z28" i="1"/>
  <c r="AA28" i="1" s="1"/>
  <c r="Z76" i="1"/>
  <c r="AA76" i="1" s="1"/>
  <c r="Z58" i="1"/>
  <c r="AA58" i="1" s="1"/>
  <c r="Z66" i="1"/>
  <c r="AA66" i="1" s="1"/>
  <c r="Z12" i="1"/>
  <c r="AA12" i="1" s="1"/>
  <c r="Z7" i="1"/>
  <c r="AA7" i="1" s="1"/>
  <c r="Z3" i="1"/>
  <c r="AA3" i="1" s="1"/>
  <c r="Z42" i="1"/>
  <c r="AA42" i="1" s="1"/>
  <c r="Z6" i="1"/>
  <c r="AA6" i="1" s="1"/>
  <c r="Z83" i="1"/>
  <c r="AA83" i="1" s="1"/>
  <c r="Z90" i="1"/>
  <c r="AA90" i="1" s="1"/>
  <c r="Z14" i="1"/>
  <c r="AA14" i="1" s="1"/>
  <c r="Z57" i="1"/>
  <c r="AA57" i="1" s="1"/>
  <c r="Z30" i="1"/>
  <c r="AA30" i="1" s="1"/>
  <c r="Z67" i="1"/>
  <c r="AA67" i="1" s="1"/>
  <c r="Z70" i="1"/>
  <c r="AA70" i="1" s="1"/>
  <c r="Z69" i="1"/>
  <c r="AA69" i="1" s="1"/>
  <c r="Z19" i="1"/>
  <c r="AA19" i="1" s="1"/>
  <c r="Z89" i="1"/>
  <c r="AA89" i="1" s="1"/>
  <c r="Z43" i="1"/>
  <c r="AA43" i="1" s="1"/>
  <c r="Z68" i="1"/>
  <c r="AA68" i="1" s="1"/>
  <c r="Z65" i="1"/>
  <c r="AA65" i="1" s="1"/>
  <c r="Z91" i="1"/>
  <c r="AA91" i="1" s="1"/>
  <c r="Z38" i="1"/>
  <c r="AA38" i="1" s="1"/>
  <c r="Z35" i="1"/>
  <c r="AA35" i="1" s="1"/>
  <c r="Z52" i="1"/>
  <c r="AA52" i="1" s="1"/>
  <c r="Z59" i="1"/>
  <c r="AA59" i="1" s="1"/>
  <c r="Z25" i="1"/>
  <c r="AA25" i="1" s="1"/>
  <c r="Z79" i="1"/>
  <c r="AA79" i="1" s="1"/>
  <c r="Z54" i="1"/>
  <c r="AA54" i="1" s="1"/>
  <c r="Z80" i="1"/>
  <c r="AA80" i="1" s="1"/>
  <c r="Z85" i="1"/>
  <c r="AA85" i="1" s="1"/>
  <c r="Z72" i="1"/>
  <c r="AA72" i="1" s="1"/>
  <c r="Z64" i="1"/>
  <c r="AA64" i="1" s="1"/>
  <c r="Z5" i="1"/>
  <c r="AA5" i="1" s="1"/>
  <c r="Z8" i="1"/>
  <c r="AA8" i="1" s="1"/>
  <c r="Z86" i="1"/>
  <c r="AA86" i="1" s="1"/>
  <c r="Z77" i="1"/>
  <c r="AA77" i="1" s="1"/>
  <c r="Z24" i="1"/>
  <c r="AA24" i="1" s="1"/>
  <c r="Z50" i="1"/>
  <c r="AA50" i="1" s="1"/>
  <c r="Z60" i="1"/>
  <c r="AA60" i="1" s="1"/>
  <c r="Z56" i="1"/>
  <c r="AA56" i="1" s="1"/>
  <c r="Z17" i="1"/>
  <c r="AA17" i="1" s="1"/>
  <c r="Z71" i="1"/>
  <c r="AA71" i="1" s="1"/>
  <c r="Z32" i="1"/>
  <c r="AA32" i="1" s="1"/>
  <c r="Z16" i="1"/>
  <c r="AA16" i="1" s="1"/>
  <c r="Z75" i="1"/>
  <c r="AA75" i="1" s="1"/>
</calcChain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Hareketlilik gerçekleştirilmek istenen yükseköğretim kurumu ile DPÜ arasında, ilgili bölümde geçerli bir ikili anlaşma bulunan ve/veya başvurusu geçerli olan bir akademik veya idari personel ise; +20</t>
        </r>
      </text>
    </comment>
    <comment ref="F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Aynı yıl içinde görevlendirilmiş ve hareketliliğini tamamlamış ise; -15</t>
        </r>
      </text>
    </comment>
    <comment ref="G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Bir önceki akademik yıl içinde Erasmus+ hibesinden faydalandı ise;
-10</t>
        </r>
      </text>
    </comment>
    <comment ref="H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İki önceki akademik yıl içinde Erasmus+ hibesinden faydalandı ise;
-5</t>
        </r>
      </text>
    </comment>
    <comment ref="I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Daha önce Erasmus (+) Personel Hareketliliğinde faydalanmamışsa; +5</t>
        </r>
      </text>
    </comment>
    <comment ref="J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Daha önce personel hareketliliği (Giden+Gelen) gerçekleştirilmeyen ülke/eğitim kurumu/araştırma merkezi, AR-GE birimi vb. gidilecek ise (Davet mektubunu başvuru anında ibraz etmek koşuluyla) (Erasmus+ Program Ülkeleri Eğitim Alma Hareketlilikleri için); +5</t>
        </r>
      </text>
    </comment>
    <comment ref="K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Uluslararası İlişkiler Bölüm Koordinatörlük/Yardımcılık görevleri (En az 6 aydır görev yapıyor olmak) (Bir önceki akademik yıldan itibaren Erasmus+ Gelen-Giden Öğrenci/Personel Hareketliliği olmayan bölümler için); +1</t>
        </r>
      </text>
    </comment>
    <comment ref="L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Uluslararası İlişkiler Bölüm Koordinatörlük/Yardımcılık görevleri (En az 6 aydır görev yapıyor olmak) (Bir önceki akademik yıldan itibaren Erasmus+ Gelen-Giden Öğrenci/Personel Hareketliliği olan bölümler için); +4</t>
        </r>
      </text>
    </comment>
    <comment ref="M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Engelli personel ise (Belgelendirmek kaydıyla); +10</t>
        </r>
      </text>
    </comment>
    <comment ref="N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Çifte vatandaş olup vatandaşı olunan ülkeye gidilecekse; -2</t>
        </r>
      </text>
    </comment>
    <comment ref="O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Gazi personel ile şehit ve gazi yakını personel ise (Belgelendirmek kaydıyla); +10</t>
        </r>
      </text>
    </comment>
    <comment ref="P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Mevcut Akademik Yıl ve Bir önceki Akademik Yıl’da Erasmus+ kapsamında Gelen Öğrencilere Yabancı Dilde ders veren öğretim elemanı/üyesi ise (verilen her bir ders için+2 puan verilecektir, ancak bu kategoriden alınacak en fazla puan +4 olarak sınırlandırılmıştır); +2, +4</t>
        </r>
      </text>
    </comment>
    <comment ref="Q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İdari personel ise; +2</t>
        </r>
      </text>
    </comment>
    <comment ref="R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Geçerliliği 5 yıl olmak üzere YDO tarafından yapılan ve 10’luk sistem üzerinden verilen İngilizce/Almanca/Fransızca/Rusça/Arapça mülakat puanlarının (MP) %50 si,</t>
        </r>
      </text>
    </comment>
    <comment ref="S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KPDS, ÜDS, YDS, YÖKDİL, TOEFL sınav sonuç puanı</t>
        </r>
      </text>
    </comment>
    <comment ref="T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Kütahya Dumlupınar Üniversitesi’nde hizmet süresi daha uzun olan personel üst sırada yer alır.</t>
        </r>
      </text>
    </comment>
    <comment ref="U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Son iki Akademik Yıl içerisinde bölümünde, personel ve öğrenci hareketliliği toplamı bakımından daha az hareketlilik gerçekleşen personel ise</t>
        </r>
      </text>
    </comment>
    <comment ref="H18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04/2023, Romanya
======</t>
        </r>
      </text>
    </comment>
    <comment ref="H45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05/2023, Çekya
======</t>
        </r>
      </text>
    </comment>
    <comment ref="H67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02/2023, Romanya
======</t>
        </r>
      </text>
    </comment>
    <comment ref="G69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07/2024, Polonya
======</t>
        </r>
      </text>
    </comment>
    <comment ref="G75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Estonya
======</t>
        </r>
      </text>
    </comment>
    <comment ref="H76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04/2023, Çekya
======</t>
        </r>
      </text>
    </comment>
    <comment ref="G77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01/2024, Kuzey Makendonya
======</t>
        </r>
      </text>
    </comment>
    <comment ref="H80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10/2022, Polonya
======</t>
        </r>
      </text>
    </comment>
    <comment ref="G81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03/2024, Hırvatistan
======</t>
        </r>
      </text>
    </comment>
    <comment ref="H8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04/2023, Macaristan
======</t>
        </r>
      </text>
    </comment>
    <comment ref="H83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 Sırbistan
======</t>
        </r>
      </text>
    </comment>
    <comment ref="G84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03/2024 Polonya
======</t>
        </r>
      </text>
    </comment>
    <comment ref="G85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Polonya
======</t>
        </r>
      </text>
    </comment>
    <comment ref="G86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Çekya
======</t>
        </r>
      </text>
    </comment>
    <comment ref="G87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07/2024 Polonya
======</t>
        </r>
      </text>
    </comment>
    <comment ref="G88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07/2024, Polonya
======</t>
        </r>
      </text>
    </comment>
    <comment ref="G89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03/2024, İspanya
======</t>
        </r>
      </text>
    </comment>
    <comment ref="G90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Hırvatistan
06/2024, Polonya
======</t>
        </r>
      </text>
    </comment>
    <comment ref="G91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İspanya
======</t>
        </r>
      </text>
    </comment>
    <comment ref="G9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05/2024, Slovenya
======</t>
        </r>
      </text>
    </comment>
    <comment ref="V93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Yabancı Dil Belgesi Yok
======</t>
        </r>
      </text>
    </comment>
    <comment ref="V94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Yabancı Dil Belgesi Yok
======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XGNAcVU5VwbZXaVfMyaDPuRXYqg=="/>
    </ext>
  </extLst>
</comments>
</file>

<file path=xl/sharedStrings.xml><?xml version="1.0" encoding="utf-8"?>
<sst xmlns="http://schemas.openxmlformats.org/spreadsheetml/2006/main" count="488" uniqueCount="205">
  <si>
    <t>Hareketlilik Adı</t>
  </si>
  <si>
    <t>Tercih edilen kurum adı</t>
  </si>
  <si>
    <t>Ülke</t>
  </si>
  <si>
    <t>Başvuru</t>
  </si>
  <si>
    <t>1.Kriter</t>
  </si>
  <si>
    <t>2. Kriter</t>
  </si>
  <si>
    <t>3.Kriter</t>
  </si>
  <si>
    <t>4.Kriter</t>
  </si>
  <si>
    <t>5.Kriter</t>
  </si>
  <si>
    <t>6.Kriter</t>
  </si>
  <si>
    <t>7.Kriter</t>
  </si>
  <si>
    <t>8.Kriter</t>
  </si>
  <si>
    <t>9.Kriter</t>
  </si>
  <si>
    <t>10.Kriter</t>
  </si>
  <si>
    <t>11.Kriter</t>
  </si>
  <si>
    <t>12.Kriter</t>
  </si>
  <si>
    <t>13.Kriter</t>
  </si>
  <si>
    <t>14.Kriter</t>
  </si>
  <si>
    <t>1.Öncelik</t>
  </si>
  <si>
    <t>2.Öncelik</t>
  </si>
  <si>
    <t>DURUM</t>
  </si>
  <si>
    <t>PUAN</t>
  </si>
  <si>
    <t>Günlük Hibe</t>
  </si>
  <si>
    <t>Seyahat Hibesi</t>
  </si>
  <si>
    <t>4 Günlük Hareketlilik Hibesi</t>
  </si>
  <si>
    <t>TOPLAM</t>
  </si>
  <si>
    <t>KA 131 Eğitim Alma</t>
  </si>
  <si>
    <t>University of Hamburg</t>
  </si>
  <si>
    <t>Almanya</t>
  </si>
  <si>
    <t>WSB Merito University</t>
  </si>
  <si>
    <t>Polonya</t>
  </si>
  <si>
    <t>Universitatea „Constantin Brâncuşi" din Târgu Jiu</t>
  </si>
  <si>
    <t>Romanya</t>
  </si>
  <si>
    <t>UNIVERERSIDAD DE CASTILLA-LA MANCHA</t>
  </si>
  <si>
    <t>İspanya</t>
  </si>
  <si>
    <t>Baltıjas Starptautıska Akademıja</t>
  </si>
  <si>
    <t>Letonya</t>
  </si>
  <si>
    <t>Vilnius University</t>
  </si>
  <si>
    <t>Litvanya</t>
  </si>
  <si>
    <t>UNIVERSITY OF ZADAR</t>
  </si>
  <si>
    <t>Hırvatistan</t>
  </si>
  <si>
    <t>INSTITUTO POLITECNICO DE COIMBRA</t>
  </si>
  <si>
    <t>Portekiz</t>
  </si>
  <si>
    <t>Università degli Studi di Roma - UnitelmaSapienza</t>
  </si>
  <si>
    <t>İtalya</t>
  </si>
  <si>
    <t>Trakia University</t>
  </si>
  <si>
    <t>Bulgaristan</t>
  </si>
  <si>
    <t>Sannio University</t>
  </si>
  <si>
    <t>VILNIAUS DAILES AKADEMIJA</t>
  </si>
  <si>
    <t>Instituto Politecnico da Guarda</t>
  </si>
  <si>
    <t>University of Ljubljana</t>
  </si>
  <si>
    <t>Slovenya</t>
  </si>
  <si>
    <t>UNIVERSITATEA DUNAREA DE JOS DIN GALATI</t>
  </si>
  <si>
    <t>Salerno University</t>
  </si>
  <si>
    <t>Barcelona University</t>
  </si>
  <si>
    <t>SCHOOL OF HIGHER VOCATIONAL EDUCATION IN NYSA</t>
  </si>
  <si>
    <t>UNIVERSIDADE DA BEIRA INTERIOR</t>
  </si>
  <si>
    <t>VILNIAUS UNIVERSITETAS</t>
  </si>
  <si>
    <t>UNIVERSIDADE DE VIGO</t>
  </si>
  <si>
    <t>NEWTON COLLEGE</t>
  </si>
  <si>
    <t>Çekya</t>
  </si>
  <si>
    <t>Ret</t>
  </si>
  <si>
    <t>MYKOLO ROMERIO UNIVERSITETAS</t>
  </si>
  <si>
    <t>UNIWERSYTET IM. ADAMA MICKIEWICZA W POZNANIU</t>
  </si>
  <si>
    <t>UNIVERSIDAD DE CASTILLA - LA MANCHA</t>
  </si>
  <si>
    <t>University of Zadar</t>
  </si>
  <si>
    <t>University of Vigo</t>
  </si>
  <si>
    <t>ECOLE NATIONALE DINGENIEURS DE TARBES</t>
  </si>
  <si>
    <t>Fransa</t>
  </si>
  <si>
    <t>Newton College</t>
  </si>
  <si>
    <t>Instituto Politecnico De Coimbra</t>
  </si>
  <si>
    <t>Tampere University</t>
  </si>
  <si>
    <t>Finlandiya</t>
  </si>
  <si>
    <t>AIT Austrian Institute of Technology GmbH</t>
  </si>
  <si>
    <t>Avusturya</t>
  </si>
  <si>
    <t>Escuela de Arte Murcia</t>
  </si>
  <si>
    <t>University of Ostrava</t>
  </si>
  <si>
    <t>Universita degli Studi di Roma Unitelma Sapienza</t>
  </si>
  <si>
    <t>Politecnico di Milano</t>
  </si>
  <si>
    <t>AGH University</t>
  </si>
  <si>
    <t>WSB Merito University in Poznan</t>
  </si>
  <si>
    <t>Eötvös Loránd University</t>
  </si>
  <si>
    <t>Macaristan</t>
  </si>
  <si>
    <t>Universität Bremen</t>
  </si>
  <si>
    <t>University of Pecs</t>
  </si>
  <si>
    <t>heorghe Hagi Football Academy</t>
  </si>
  <si>
    <t>Accademia Belle Arti Macerata</t>
  </si>
  <si>
    <t>Newton University</t>
  </si>
  <si>
    <t>International Balkan University</t>
  </si>
  <si>
    <t>Makedonya</t>
  </si>
  <si>
    <t>Universitatea Ovidius din Constanta</t>
  </si>
  <si>
    <t>Universidad de Castilla La Mancha</t>
  </si>
  <si>
    <t>UNIVERSITÀ DEL SANNIO</t>
  </si>
  <si>
    <t>Rennes University</t>
  </si>
  <si>
    <t>University of Salerno</t>
  </si>
  <si>
    <t>Universidad Politecnica Madrid</t>
  </si>
  <si>
    <t>University of Calabria</t>
  </si>
  <si>
    <t>Volkshochschule Norderstedt</t>
  </si>
  <si>
    <t xml:space="preserve">UNIVERSIDAD DE SEVILLA
</t>
  </si>
  <si>
    <t>University of Minho</t>
  </si>
  <si>
    <t>SVEUČILIŠTE U ZAGREBU</t>
  </si>
  <si>
    <t>University of Southern Denmark</t>
  </si>
  <si>
    <t>Danimarka</t>
  </si>
  <si>
    <t>University of Porto</t>
  </si>
  <si>
    <t>PANEPISTIMIO PATRON</t>
  </si>
  <si>
    <t>Yunanistan</t>
  </si>
  <si>
    <t>AB*******  KA******</t>
  </si>
  <si>
    <t>AD***  TU***</t>
  </si>
  <si>
    <t>AH****  US**</t>
  </si>
  <si>
    <t>AL**  ÇA**** BU*****</t>
  </si>
  <si>
    <t>AY******  ŞA***</t>
  </si>
  <si>
    <t>BA***  ÖZ*****</t>
  </si>
  <si>
    <t>BE****  BA***</t>
  </si>
  <si>
    <t>BE****  GÜ*****</t>
  </si>
  <si>
    <t>Bİ****  ME****</t>
  </si>
  <si>
    <t>BU****  BI*****</t>
  </si>
  <si>
    <t>BU****  KA******</t>
  </si>
  <si>
    <t>BU****  Yİ***</t>
  </si>
  <si>
    <t>BÜ*******  HA*</t>
  </si>
  <si>
    <t>BÜ****  ÖZ****</t>
  </si>
  <si>
    <t>CA****  GÜ***</t>
  </si>
  <si>
    <t>CE****  Nİ***** AK****</t>
  </si>
  <si>
    <t>CE****  GÜ******</t>
  </si>
  <si>
    <t>CE****  KA********</t>
  </si>
  <si>
    <t>Cİ****  YE******</t>
  </si>
  <si>
    <t>DE*****  BA***** SU****</t>
  </si>
  <si>
    <t>DU****  KA***</t>
  </si>
  <si>
    <t>DU****  KA******</t>
  </si>
  <si>
    <t>EC**  KE*****</t>
  </si>
  <si>
    <t>EK****  TU***</t>
  </si>
  <si>
    <t>EL***  DO****</t>
  </si>
  <si>
    <t>EM****  DE*** Ö*</t>
  </si>
  <si>
    <t>EN****  BA***</t>
  </si>
  <si>
    <t>ER***  AK**** KU******</t>
  </si>
  <si>
    <t>ER***  TU****</t>
  </si>
  <si>
    <t>ER***  AY***</t>
  </si>
  <si>
    <t>ES***  CA*</t>
  </si>
  <si>
    <t>ES***  IŞ**</t>
  </si>
  <si>
    <t>ES***  KA***** TA******</t>
  </si>
  <si>
    <t>FA****  DE*******</t>
  </si>
  <si>
    <t>FA****  KÖ***** İÇ****</t>
  </si>
  <si>
    <t>FA****  ÇA**** ÖZ*****</t>
  </si>
  <si>
    <t>Fİ****  KA*******</t>
  </si>
  <si>
    <t>FU****  YI****</t>
  </si>
  <si>
    <t>HA*****  E* TÜ*******</t>
  </si>
  <si>
    <t>HA****  KA**** KA*******</t>
  </si>
  <si>
    <t>HA****  ÖZ*****</t>
  </si>
  <si>
    <t>HA*****  KI**** ŞA****</t>
  </si>
  <si>
    <t>HA*******  ME*** TO*******</t>
  </si>
  <si>
    <t>HA****  Yİ***</t>
  </si>
  <si>
    <t>HA****  ÇA***** TÜ****</t>
  </si>
  <si>
    <t>Hİ****  GÜ****</t>
  </si>
  <si>
    <t>HÜ******  OĞ**</t>
  </si>
  <si>
    <t>IŞ***  AL*****</t>
  </si>
  <si>
    <t>KA****  Bİ****</t>
  </si>
  <si>
    <t>KA****  OL***</t>
  </si>
  <si>
    <t>ME****  KO****</t>
  </si>
  <si>
    <t>ME****  TÜ**** GÜ******</t>
  </si>
  <si>
    <t>ME****  AK***</t>
  </si>
  <si>
    <t>ME****  DE***</t>
  </si>
  <si>
    <t>Mİ****  BA**** KA**********</t>
  </si>
  <si>
    <t>MU*******  YI***</t>
  </si>
  <si>
    <t>MU******  SE**** BA****</t>
  </si>
  <si>
    <t>NA****  YA***</t>
  </si>
  <si>
    <t>NE*******  AL***</t>
  </si>
  <si>
    <t>Nİ******  ŞA**** TE****</t>
  </si>
  <si>
    <t>NU**  LE**** BA****</t>
  </si>
  <si>
    <t>NU*****  İL***</t>
  </si>
  <si>
    <t>ON***  SA**</t>
  </si>
  <si>
    <t>OR****  TU*********</t>
  </si>
  <si>
    <t>OS****  AÇ**</t>
  </si>
  <si>
    <t>ÖM***  FA**** ER*****</t>
  </si>
  <si>
    <t>PI****  ÖZ*** KA*****</t>
  </si>
  <si>
    <t>RA****  DE***** EŞ*****</t>
  </si>
  <si>
    <t>RA****  İN** ÖZ*** Çİ*****</t>
  </si>
  <si>
    <t>RI*****  YÜ****</t>
  </si>
  <si>
    <t>SA***  DÖ*******</t>
  </si>
  <si>
    <t>SA****  Gİ**** TU*****</t>
  </si>
  <si>
    <t>SE****  MA*** ME****</t>
  </si>
  <si>
    <t>SE****  AL**** ŞA****</t>
  </si>
  <si>
    <t>SE****  AK**** DA*</t>
  </si>
  <si>
    <t>SE*****  AK***</t>
  </si>
  <si>
    <t>SE****  KA****</t>
  </si>
  <si>
    <t>SE*****  DE**** KA**</t>
  </si>
  <si>
    <t>Sİ****  YA***** KO*****</t>
  </si>
  <si>
    <t>Sİ****  MA*****</t>
  </si>
  <si>
    <t>TU****  AY***** ÖZ****</t>
  </si>
  <si>
    <t>TU*****  AL*****</t>
  </si>
  <si>
    <t>ÜM******  PA***</t>
  </si>
  <si>
    <t>ÜM****  ER*****</t>
  </si>
  <si>
    <t>VE****  BA***</t>
  </si>
  <si>
    <t>VO*****  ÇE*******</t>
  </si>
  <si>
    <t>YE****  AK****</t>
  </si>
  <si>
    <t>YU****  SE**</t>
  </si>
  <si>
    <t>YU****  SA*******</t>
  </si>
  <si>
    <t>YU****  DO**** ER***</t>
  </si>
  <si>
    <t>ZE*****  BE**** ÇE****</t>
  </si>
  <si>
    <t>İB******  AK**</t>
  </si>
  <si>
    <t>Asil</t>
  </si>
  <si>
    <t>Yedek</t>
  </si>
  <si>
    <t>İsim - Soyisim</t>
  </si>
  <si>
    <t>Asil (Yedekten Asil)</t>
  </si>
  <si>
    <t>İptal</t>
  </si>
  <si>
    <t>Asil (Yedekten Asil - 25.04.2025)</t>
  </si>
  <si>
    <t>2023 PROJE YILI ERASMUS+ KA131 EĞİTİM ALMA HAREKETLİLİĞİ BAŞVURU SONUÇLARI (25.04.2025)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</si>
</sst>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"/>
    <numFmt numFmtId="165" formatCode="_-[$€-2]\ * #,##0.00_-;\-[$€-2]\ * #,##0.00_-;_-[$€-2]\ * &quot;-&quot;??_-;_-@"/>
  </numFmts>
  <fonts count="8" x14ac:knownFonts="1">
    <font>
      <sz val="14"/>
      <color theme="1"/>
      <name val="Calibri"/>
      <scheme val="minor"/>
    </font>
    <font>
      <sz val="12"/>
      <color theme="1"/>
      <name val="Calibri"/>
      <family val="2"/>
      <charset val="162"/>
    </font>
    <font>
      <b/>
      <sz val="20"/>
      <color theme="1"/>
      <name val="Calibri"/>
      <family val="2"/>
      <charset val="162"/>
    </font>
    <font>
      <sz val="14"/>
      <name val="Calibri"/>
      <family val="2"/>
      <charset val="162"/>
    </font>
    <font>
      <sz val="11"/>
      <color theme="1"/>
      <name val="Times New Roman"/>
      <family val="1"/>
      <charset val="162"/>
    </font>
    <font>
      <sz val="14"/>
      <color theme="1"/>
      <name val="Calibri"/>
      <family val="2"/>
      <charset val="162"/>
      <scheme val="major"/>
    </font>
    <font>
      <sz val="14"/>
      <color rgb="FF101518"/>
      <name val="Calibri"/>
      <family val="2"/>
      <charset val="162"/>
      <scheme val="major"/>
    </font>
    <font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8F4DB"/>
        <bgColor rgb="FFA8F4DB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" fontId="4" fillId="2" borderId="1" xfId="0" applyNumberFormat="1" applyFont="1" applyFill="1" applyBorder="1" applyAlignment="1">
      <alignment vertical="top" textRotation="180"/>
    </xf>
    <xf numFmtId="0" fontId="4" fillId="2" borderId="1" xfId="0" applyFont="1" applyFill="1" applyBorder="1" applyAlignment="1">
      <alignment vertical="top" textRotation="180"/>
    </xf>
    <xf numFmtId="0" fontId="1" fillId="2" borderId="1" xfId="0" applyFont="1" applyFill="1" applyBorder="1" applyAlignment="1">
      <alignment textRotation="90"/>
    </xf>
    <xf numFmtId="4" fontId="1" fillId="2" borderId="1" xfId="0" applyNumberFormat="1" applyFont="1" applyFill="1" applyBorder="1" applyAlignment="1">
      <alignment textRotation="90"/>
    </xf>
    <xf numFmtId="164" fontId="1" fillId="2" borderId="1" xfId="0" applyNumberFormat="1" applyFont="1" applyFill="1" applyBorder="1" applyAlignment="1">
      <alignment textRotation="90"/>
    </xf>
    <xf numFmtId="164" fontId="1" fillId="2" borderId="5" xfId="0" applyNumberFormat="1" applyFont="1" applyFill="1" applyBorder="1" applyAlignment="1">
      <alignment textRotation="90"/>
    </xf>
    <xf numFmtId="0" fontId="1" fillId="2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/>
    <xf numFmtId="0" fontId="5" fillId="0" borderId="6" xfId="0" applyFont="1" applyFill="1" applyBorder="1" applyAlignment="1"/>
    <xf numFmtId="165" fontId="5" fillId="0" borderId="6" xfId="0" applyNumberFormat="1" applyFont="1" applyFill="1" applyBorder="1" applyAlignment="1"/>
    <xf numFmtId="165" fontId="5" fillId="0" borderId="6" xfId="0" applyNumberFormat="1" applyFont="1" applyFill="1" applyBorder="1"/>
    <xf numFmtId="0" fontId="5" fillId="0" borderId="0" xfId="0" applyFont="1" applyFill="1" applyBorder="1" applyAlignment="1"/>
    <xf numFmtId="0" fontId="6" fillId="0" borderId="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/>
    <xf numFmtId="0" fontId="5" fillId="3" borderId="6" xfId="0" applyFont="1" applyFill="1" applyBorder="1" applyAlignment="1"/>
    <xf numFmtId="165" fontId="5" fillId="3" borderId="6" xfId="0" applyNumberFormat="1" applyFont="1" applyFill="1" applyBorder="1" applyAlignment="1"/>
    <xf numFmtId="165" fontId="5" fillId="3" borderId="6" xfId="0" applyNumberFormat="1" applyFont="1" applyFill="1" applyBorder="1"/>
    <xf numFmtId="0" fontId="5" fillId="3" borderId="9" xfId="0" applyFont="1" applyFill="1" applyBorder="1"/>
    <xf numFmtId="0" fontId="5" fillId="3" borderId="11" xfId="0" applyFont="1" applyFill="1" applyBorder="1"/>
    <xf numFmtId="0" fontId="5" fillId="3" borderId="1" xfId="0" applyFont="1" applyFill="1" applyBorder="1" applyAlignment="1"/>
    <xf numFmtId="0" fontId="5" fillId="3" borderId="10" xfId="0" applyFont="1" applyFill="1" applyBorder="1" applyAlignment="1"/>
    <xf numFmtId="0" fontId="5" fillId="3" borderId="8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workbookViewId="0">
      <pane xSplit="1" topLeftCell="B1" activePane="topRight" state="frozen"/>
      <selection activeCell="A2" sqref="A2"/>
      <selection pane="topRight" activeCell="C2" sqref="C2"/>
    </sheetView>
  </sheetViews>
  <sheetFormatPr defaultColWidth="10.09765625" defaultRowHeight="15" customHeight="1" x14ac:dyDescent="0.3"/>
  <cols>
    <col min="1" max="1" width="19.8984375" customWidth="1"/>
    <col min="2" max="2" width="16.8984375" customWidth="1"/>
    <col min="3" max="3" width="47.19921875" customWidth="1"/>
    <col min="4" max="4" width="10.69921875" customWidth="1"/>
    <col min="5" max="19" width="4.69921875" customWidth="1"/>
    <col min="20" max="20" width="5.8984375" customWidth="1"/>
    <col min="21" max="21" width="4.69921875" customWidth="1"/>
    <col min="22" max="22" width="15.5" bestFit="1" customWidth="1"/>
    <col min="23" max="23" width="6.8984375" customWidth="1"/>
    <col min="24" max="26" width="8.8984375" customWidth="1"/>
    <col min="27" max="27" width="10.5" customWidth="1"/>
  </cols>
  <sheetData>
    <row r="1" spans="1:27" ht="26.25" x14ac:dyDescent="0.4">
      <c r="A1" s="9"/>
      <c r="B1" s="27" t="s">
        <v>204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9"/>
    </row>
    <row r="2" spans="1:27" ht="141.75" x14ac:dyDescent="0.3">
      <c r="A2" s="1" t="s">
        <v>200</v>
      </c>
      <c r="B2" s="2" t="s">
        <v>0</v>
      </c>
      <c r="C2" s="2" t="s">
        <v>1</v>
      </c>
      <c r="D2" s="2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4" t="s">
        <v>18</v>
      </c>
      <c r="U2" s="4" t="s">
        <v>19</v>
      </c>
      <c r="V2" s="5" t="s">
        <v>20</v>
      </c>
      <c r="W2" s="6" t="s">
        <v>21</v>
      </c>
      <c r="X2" s="5" t="s">
        <v>22</v>
      </c>
      <c r="Y2" s="7" t="s">
        <v>23</v>
      </c>
      <c r="Z2" s="7" t="s">
        <v>24</v>
      </c>
      <c r="AA2" s="8" t="s">
        <v>25</v>
      </c>
    </row>
    <row r="3" spans="1:27" ht="15.75" customHeight="1" x14ac:dyDescent="0.3">
      <c r="A3" s="17" t="s">
        <v>148</v>
      </c>
      <c r="B3" s="22" t="s">
        <v>26</v>
      </c>
      <c r="C3" s="26" t="s">
        <v>71</v>
      </c>
      <c r="D3" s="26" t="s">
        <v>72</v>
      </c>
      <c r="E3" s="18">
        <v>20</v>
      </c>
      <c r="F3" s="19">
        <v>0</v>
      </c>
      <c r="G3" s="19">
        <v>0</v>
      </c>
      <c r="H3" s="19">
        <v>0</v>
      </c>
      <c r="I3" s="19">
        <v>5</v>
      </c>
      <c r="J3" s="19">
        <v>5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4.25</v>
      </c>
      <c r="S3" s="19">
        <v>6</v>
      </c>
      <c r="T3" s="18"/>
      <c r="U3" s="18"/>
      <c r="V3" s="18" t="s">
        <v>198</v>
      </c>
      <c r="W3" s="18">
        <f t="shared" ref="W3:W34" si="0">E3+F3+G3+H3+I3+J3+K3+L3+M3+N3+O3+P3+Q3+R3+S3+T3</f>
        <v>40.25</v>
      </c>
      <c r="X3" s="20">
        <v>162</v>
      </c>
      <c r="Y3" s="20">
        <v>360</v>
      </c>
      <c r="Z3" s="21">
        <f t="shared" ref="Z3:Z34" si="1">X3*4</f>
        <v>648</v>
      </c>
      <c r="AA3" s="21">
        <f t="shared" ref="AA3:AA34" si="2">Z3+Y3</f>
        <v>1008</v>
      </c>
    </row>
    <row r="4" spans="1:27" ht="15.75" customHeight="1" x14ac:dyDescent="0.3">
      <c r="A4" s="17" t="s">
        <v>188</v>
      </c>
      <c r="B4" s="22" t="s">
        <v>26</v>
      </c>
      <c r="C4" s="26" t="s">
        <v>97</v>
      </c>
      <c r="D4" s="26" t="s">
        <v>28</v>
      </c>
      <c r="E4" s="18">
        <v>20</v>
      </c>
      <c r="F4" s="19">
        <v>0</v>
      </c>
      <c r="G4" s="19">
        <v>0</v>
      </c>
      <c r="H4" s="19">
        <v>0</v>
      </c>
      <c r="I4" s="19">
        <v>5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5</v>
      </c>
      <c r="S4" s="19">
        <v>10</v>
      </c>
      <c r="T4" s="18"/>
      <c r="U4" s="18"/>
      <c r="V4" s="18" t="s">
        <v>198</v>
      </c>
      <c r="W4" s="18">
        <f t="shared" si="0"/>
        <v>40</v>
      </c>
      <c r="X4" s="20">
        <v>144</v>
      </c>
      <c r="Y4" s="20">
        <v>360</v>
      </c>
      <c r="Z4" s="21">
        <f t="shared" si="1"/>
        <v>576</v>
      </c>
      <c r="AA4" s="21">
        <f t="shared" si="2"/>
        <v>936</v>
      </c>
    </row>
    <row r="5" spans="1:27" ht="15.75" customHeight="1" x14ac:dyDescent="0.3">
      <c r="A5" s="17" t="s">
        <v>118</v>
      </c>
      <c r="B5" s="18" t="s">
        <v>26</v>
      </c>
      <c r="C5" s="25" t="s">
        <v>45</v>
      </c>
      <c r="D5" s="25" t="s">
        <v>46</v>
      </c>
      <c r="E5" s="18">
        <v>20</v>
      </c>
      <c r="F5" s="19">
        <v>0</v>
      </c>
      <c r="G5" s="19">
        <v>0</v>
      </c>
      <c r="H5" s="19">
        <v>0</v>
      </c>
      <c r="I5" s="19">
        <v>0</v>
      </c>
      <c r="J5" s="19">
        <v>5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4.75</v>
      </c>
      <c r="S5" s="19">
        <v>10</v>
      </c>
      <c r="T5" s="18"/>
      <c r="U5" s="18"/>
      <c r="V5" s="18" t="s">
        <v>198</v>
      </c>
      <c r="W5" s="18">
        <f t="shared" si="0"/>
        <v>39.75</v>
      </c>
      <c r="X5" s="20">
        <v>126</v>
      </c>
      <c r="Y5" s="20">
        <v>275</v>
      </c>
      <c r="Z5" s="21">
        <f t="shared" si="1"/>
        <v>504</v>
      </c>
      <c r="AA5" s="21">
        <f t="shared" si="2"/>
        <v>779</v>
      </c>
    </row>
    <row r="6" spans="1:27" s="30" customFormat="1" ht="15.75" customHeight="1" x14ac:dyDescent="0.3">
      <c r="A6" s="10" t="s">
        <v>145</v>
      </c>
      <c r="B6" s="11" t="s">
        <v>26</v>
      </c>
      <c r="C6" s="12" t="s">
        <v>67</v>
      </c>
      <c r="D6" s="12" t="s">
        <v>68</v>
      </c>
      <c r="E6" s="11">
        <v>20</v>
      </c>
      <c r="F6" s="12">
        <v>0</v>
      </c>
      <c r="G6" s="12">
        <v>0</v>
      </c>
      <c r="H6" s="12">
        <v>0</v>
      </c>
      <c r="I6" s="12">
        <v>5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4.4000000000000004</v>
      </c>
      <c r="S6" s="12">
        <v>10</v>
      </c>
      <c r="T6" s="11"/>
      <c r="U6" s="11"/>
      <c r="V6" s="11" t="s">
        <v>202</v>
      </c>
      <c r="W6" s="11">
        <f t="shared" si="0"/>
        <v>39.4</v>
      </c>
      <c r="X6" s="13">
        <v>144</v>
      </c>
      <c r="Y6" s="13">
        <v>360</v>
      </c>
      <c r="Z6" s="14">
        <f t="shared" si="1"/>
        <v>576</v>
      </c>
      <c r="AA6" s="14">
        <f t="shared" si="2"/>
        <v>936</v>
      </c>
    </row>
    <row r="7" spans="1:27" ht="15.75" customHeight="1" x14ac:dyDescent="0.3">
      <c r="A7" s="17" t="s">
        <v>149</v>
      </c>
      <c r="B7" s="18" t="s">
        <v>26</v>
      </c>
      <c r="C7" s="19" t="s">
        <v>45</v>
      </c>
      <c r="D7" s="19" t="s">
        <v>46</v>
      </c>
      <c r="E7" s="18">
        <v>20</v>
      </c>
      <c r="F7" s="19">
        <v>0</v>
      </c>
      <c r="G7" s="19">
        <v>0</v>
      </c>
      <c r="H7" s="19">
        <v>0</v>
      </c>
      <c r="I7" s="19">
        <v>0</v>
      </c>
      <c r="J7" s="19">
        <v>5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4.25</v>
      </c>
      <c r="S7" s="19">
        <v>10</v>
      </c>
      <c r="T7" s="18"/>
      <c r="U7" s="18"/>
      <c r="V7" s="18" t="s">
        <v>198</v>
      </c>
      <c r="W7" s="18">
        <f t="shared" si="0"/>
        <v>39.25</v>
      </c>
      <c r="X7" s="20">
        <v>126</v>
      </c>
      <c r="Y7" s="20">
        <v>275</v>
      </c>
      <c r="Z7" s="21">
        <f t="shared" si="1"/>
        <v>504</v>
      </c>
      <c r="AA7" s="21">
        <f t="shared" si="2"/>
        <v>779</v>
      </c>
    </row>
    <row r="8" spans="1:27" s="30" customFormat="1" ht="15.75" customHeight="1" x14ac:dyDescent="0.3">
      <c r="A8" s="10" t="s">
        <v>117</v>
      </c>
      <c r="B8" s="11" t="s">
        <v>26</v>
      </c>
      <c r="C8" s="12" t="s">
        <v>41</v>
      </c>
      <c r="D8" s="12" t="s">
        <v>42</v>
      </c>
      <c r="E8" s="11">
        <v>20</v>
      </c>
      <c r="F8" s="12">
        <v>0</v>
      </c>
      <c r="G8" s="12">
        <v>0</v>
      </c>
      <c r="H8" s="12">
        <v>0</v>
      </c>
      <c r="I8" s="12">
        <v>5</v>
      </c>
      <c r="J8" s="12">
        <v>0</v>
      </c>
      <c r="K8" s="12">
        <v>0</v>
      </c>
      <c r="L8" s="12">
        <v>4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10</v>
      </c>
      <c r="T8" s="11"/>
      <c r="U8" s="11"/>
      <c r="V8" s="11" t="s">
        <v>202</v>
      </c>
      <c r="W8" s="11">
        <f t="shared" si="0"/>
        <v>39</v>
      </c>
      <c r="X8" s="13">
        <v>144</v>
      </c>
      <c r="Y8" s="13">
        <v>530</v>
      </c>
      <c r="Z8" s="14">
        <f t="shared" si="1"/>
        <v>576</v>
      </c>
      <c r="AA8" s="14">
        <f t="shared" si="2"/>
        <v>1106</v>
      </c>
    </row>
    <row r="9" spans="1:27" s="30" customFormat="1" ht="15.75" customHeight="1" x14ac:dyDescent="0.3">
      <c r="A9" s="10" t="s">
        <v>193</v>
      </c>
      <c r="B9" s="11" t="s">
        <v>26</v>
      </c>
      <c r="C9" s="12" t="s">
        <v>76</v>
      </c>
      <c r="D9" s="12" t="s">
        <v>60</v>
      </c>
      <c r="E9" s="11">
        <v>20</v>
      </c>
      <c r="F9" s="12">
        <v>0</v>
      </c>
      <c r="G9" s="12">
        <v>0</v>
      </c>
      <c r="H9" s="12">
        <v>0</v>
      </c>
      <c r="I9" s="12">
        <v>5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3.9</v>
      </c>
      <c r="S9" s="12">
        <v>10</v>
      </c>
      <c r="T9" s="11"/>
      <c r="U9" s="11"/>
      <c r="V9" s="11" t="s">
        <v>202</v>
      </c>
      <c r="W9" s="11">
        <f t="shared" si="0"/>
        <v>38.9</v>
      </c>
      <c r="X9" s="13">
        <v>126</v>
      </c>
      <c r="Y9" s="13">
        <v>275</v>
      </c>
      <c r="Z9" s="14">
        <f t="shared" si="1"/>
        <v>504</v>
      </c>
      <c r="AA9" s="14">
        <f t="shared" si="2"/>
        <v>779</v>
      </c>
    </row>
    <row r="10" spans="1:27" ht="18.75" x14ac:dyDescent="0.3">
      <c r="A10" s="17" t="s">
        <v>164</v>
      </c>
      <c r="B10" s="18" t="s">
        <v>26</v>
      </c>
      <c r="C10" s="19" t="s">
        <v>83</v>
      </c>
      <c r="D10" s="19" t="s">
        <v>28</v>
      </c>
      <c r="E10" s="18">
        <v>20</v>
      </c>
      <c r="F10" s="19">
        <v>0</v>
      </c>
      <c r="G10" s="19">
        <v>0</v>
      </c>
      <c r="H10" s="19">
        <v>0</v>
      </c>
      <c r="I10" s="19">
        <v>5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2</v>
      </c>
      <c r="R10" s="19">
        <v>3.5</v>
      </c>
      <c r="S10" s="19">
        <v>8</v>
      </c>
      <c r="T10" s="18"/>
      <c r="U10" s="18"/>
      <c r="V10" s="18" t="s">
        <v>198</v>
      </c>
      <c r="W10" s="18">
        <f t="shared" si="0"/>
        <v>38.5</v>
      </c>
      <c r="X10" s="20">
        <v>144</v>
      </c>
      <c r="Y10" s="20">
        <v>360</v>
      </c>
      <c r="Z10" s="21">
        <f t="shared" si="1"/>
        <v>576</v>
      </c>
      <c r="AA10" s="21">
        <f t="shared" si="2"/>
        <v>936</v>
      </c>
    </row>
    <row r="11" spans="1:27" ht="16.5" customHeight="1" x14ac:dyDescent="0.3">
      <c r="A11" s="17" t="s">
        <v>166</v>
      </c>
      <c r="B11" s="18" t="s">
        <v>26</v>
      </c>
      <c r="C11" s="19" t="s">
        <v>41</v>
      </c>
      <c r="D11" s="19" t="s">
        <v>42</v>
      </c>
      <c r="E11" s="18">
        <v>20</v>
      </c>
      <c r="F11" s="19">
        <v>0</v>
      </c>
      <c r="G11" s="19">
        <v>0</v>
      </c>
      <c r="H11" s="19">
        <v>0</v>
      </c>
      <c r="I11" s="19">
        <v>5</v>
      </c>
      <c r="J11" s="19">
        <v>0</v>
      </c>
      <c r="K11" s="19">
        <v>0</v>
      </c>
      <c r="L11" s="19">
        <v>4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3.25</v>
      </c>
      <c r="S11" s="19">
        <v>4</v>
      </c>
      <c r="T11" s="18"/>
      <c r="U11" s="18"/>
      <c r="V11" s="18" t="s">
        <v>198</v>
      </c>
      <c r="W11" s="18">
        <f t="shared" si="0"/>
        <v>36.25</v>
      </c>
      <c r="X11" s="20">
        <v>144</v>
      </c>
      <c r="Y11" s="20">
        <v>530</v>
      </c>
      <c r="Z11" s="21">
        <f t="shared" si="1"/>
        <v>576</v>
      </c>
      <c r="AA11" s="21">
        <f t="shared" si="2"/>
        <v>1106</v>
      </c>
    </row>
    <row r="12" spans="1:27" ht="15.75" customHeight="1" x14ac:dyDescent="0.3">
      <c r="A12" s="17" t="s">
        <v>150</v>
      </c>
      <c r="B12" s="18" t="s">
        <v>26</v>
      </c>
      <c r="C12" s="19" t="s">
        <v>73</v>
      </c>
      <c r="D12" s="19" t="s">
        <v>74</v>
      </c>
      <c r="E12" s="18">
        <v>20</v>
      </c>
      <c r="F12" s="18">
        <v>0</v>
      </c>
      <c r="G12" s="18">
        <v>0</v>
      </c>
      <c r="H12" s="18">
        <v>0</v>
      </c>
      <c r="I12" s="18">
        <v>5</v>
      </c>
      <c r="J12" s="18">
        <v>5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9">
        <v>0</v>
      </c>
      <c r="Q12" s="18">
        <v>0</v>
      </c>
      <c r="R12" s="18">
        <v>0</v>
      </c>
      <c r="S12" s="18">
        <v>6</v>
      </c>
      <c r="T12" s="18"/>
      <c r="U12" s="18"/>
      <c r="V12" s="18" t="s">
        <v>198</v>
      </c>
      <c r="W12" s="18">
        <f t="shared" si="0"/>
        <v>36</v>
      </c>
      <c r="X12" s="20">
        <v>144</v>
      </c>
      <c r="Y12" s="20">
        <v>275</v>
      </c>
      <c r="Z12" s="21">
        <f t="shared" si="1"/>
        <v>576</v>
      </c>
      <c r="AA12" s="21">
        <f t="shared" si="2"/>
        <v>851</v>
      </c>
    </row>
    <row r="13" spans="1:27" ht="15.75" customHeight="1" x14ac:dyDescent="0.3">
      <c r="A13" s="17" t="s">
        <v>191</v>
      </c>
      <c r="B13" s="18" t="s">
        <v>26</v>
      </c>
      <c r="C13" s="19" t="s">
        <v>99</v>
      </c>
      <c r="D13" s="19" t="s">
        <v>42</v>
      </c>
      <c r="E13" s="18">
        <v>20</v>
      </c>
      <c r="F13" s="19">
        <v>0</v>
      </c>
      <c r="G13" s="19">
        <v>0</v>
      </c>
      <c r="H13" s="19">
        <v>0</v>
      </c>
      <c r="I13" s="19">
        <v>5</v>
      </c>
      <c r="J13" s="19">
        <v>0</v>
      </c>
      <c r="K13" s="19">
        <v>0</v>
      </c>
      <c r="L13" s="19">
        <v>4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6</v>
      </c>
      <c r="T13" s="18">
        <v>4.0000000000000001E-3</v>
      </c>
      <c r="U13" s="18"/>
      <c r="V13" s="18" t="s">
        <v>198</v>
      </c>
      <c r="W13" s="18">
        <f t="shared" si="0"/>
        <v>35.003999999999998</v>
      </c>
      <c r="X13" s="20">
        <v>144</v>
      </c>
      <c r="Y13" s="20">
        <v>530</v>
      </c>
      <c r="Z13" s="21">
        <f t="shared" si="1"/>
        <v>576</v>
      </c>
      <c r="AA13" s="21">
        <f t="shared" si="2"/>
        <v>1106</v>
      </c>
    </row>
    <row r="14" spans="1:27" ht="15.75" customHeight="1" x14ac:dyDescent="0.3">
      <c r="A14" s="17" t="s">
        <v>142</v>
      </c>
      <c r="B14" s="18" t="s">
        <v>26</v>
      </c>
      <c r="C14" s="19" t="s">
        <v>41</v>
      </c>
      <c r="D14" s="19" t="s">
        <v>42</v>
      </c>
      <c r="E14" s="18">
        <v>20</v>
      </c>
      <c r="F14" s="19">
        <v>0</v>
      </c>
      <c r="G14" s="19">
        <v>0</v>
      </c>
      <c r="H14" s="19">
        <v>0</v>
      </c>
      <c r="I14" s="19">
        <v>5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10</v>
      </c>
      <c r="T14" s="18">
        <v>3.0000000000000001E-3</v>
      </c>
      <c r="U14" s="18"/>
      <c r="V14" s="18" t="s">
        <v>201</v>
      </c>
      <c r="W14" s="18">
        <f t="shared" si="0"/>
        <v>35.003</v>
      </c>
      <c r="X14" s="20">
        <v>144</v>
      </c>
      <c r="Y14" s="20">
        <v>530</v>
      </c>
      <c r="Z14" s="21">
        <f t="shared" si="1"/>
        <v>576</v>
      </c>
      <c r="AA14" s="21">
        <f t="shared" si="2"/>
        <v>1106</v>
      </c>
    </row>
    <row r="15" spans="1:27" s="30" customFormat="1" ht="15.75" customHeight="1" x14ac:dyDescent="0.3">
      <c r="A15" s="10" t="s">
        <v>161</v>
      </c>
      <c r="B15" s="11" t="s">
        <v>26</v>
      </c>
      <c r="C15" s="12" t="s">
        <v>47</v>
      </c>
      <c r="D15" s="12" t="s">
        <v>44</v>
      </c>
      <c r="E15" s="11">
        <v>20</v>
      </c>
      <c r="F15" s="12">
        <v>0</v>
      </c>
      <c r="G15" s="12">
        <v>0</v>
      </c>
      <c r="H15" s="12">
        <v>0</v>
      </c>
      <c r="I15" s="12">
        <v>5</v>
      </c>
      <c r="J15" s="12">
        <v>0</v>
      </c>
      <c r="K15" s="12">
        <v>0</v>
      </c>
      <c r="L15" s="12">
        <v>4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6</v>
      </c>
      <c r="T15" s="11">
        <v>2E-3</v>
      </c>
      <c r="U15" s="11"/>
      <c r="V15" s="11" t="s">
        <v>201</v>
      </c>
      <c r="W15" s="11">
        <f t="shared" si="0"/>
        <v>35.002000000000002</v>
      </c>
      <c r="X15" s="13">
        <v>144</v>
      </c>
      <c r="Y15" s="13">
        <v>275</v>
      </c>
      <c r="Z15" s="14">
        <f t="shared" si="1"/>
        <v>576</v>
      </c>
      <c r="AA15" s="14">
        <f t="shared" si="2"/>
        <v>851</v>
      </c>
    </row>
    <row r="16" spans="1:27" ht="15.75" customHeight="1" x14ac:dyDescent="0.3">
      <c r="A16" s="17" t="s">
        <v>107</v>
      </c>
      <c r="B16" s="18" t="s">
        <v>26</v>
      </c>
      <c r="C16" s="19" t="s">
        <v>29</v>
      </c>
      <c r="D16" s="19" t="s">
        <v>30</v>
      </c>
      <c r="E16" s="18">
        <v>20</v>
      </c>
      <c r="F16" s="19">
        <v>0</v>
      </c>
      <c r="G16" s="19">
        <v>0</v>
      </c>
      <c r="H16" s="19">
        <v>0</v>
      </c>
      <c r="I16" s="19">
        <v>5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2</v>
      </c>
      <c r="R16" s="19">
        <v>0</v>
      </c>
      <c r="S16" s="19">
        <v>8</v>
      </c>
      <c r="T16" s="18">
        <v>1E-3</v>
      </c>
      <c r="U16" s="18"/>
      <c r="V16" s="18" t="s">
        <v>201</v>
      </c>
      <c r="W16" s="18">
        <f t="shared" si="0"/>
        <v>35.000999999999998</v>
      </c>
      <c r="X16" s="20">
        <v>126</v>
      </c>
      <c r="Y16" s="20">
        <v>275</v>
      </c>
      <c r="Z16" s="21">
        <f t="shared" si="1"/>
        <v>504</v>
      </c>
      <c r="AA16" s="21">
        <f t="shared" si="2"/>
        <v>779</v>
      </c>
    </row>
    <row r="17" spans="1:27" ht="15.75" customHeight="1" x14ac:dyDescent="0.3">
      <c r="A17" s="17" t="s">
        <v>110</v>
      </c>
      <c r="B17" s="18" t="s">
        <v>26</v>
      </c>
      <c r="C17" s="19" t="s">
        <v>35</v>
      </c>
      <c r="D17" s="19" t="s">
        <v>36</v>
      </c>
      <c r="E17" s="18">
        <v>20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9">
        <v>0</v>
      </c>
      <c r="Q17" s="18">
        <v>0</v>
      </c>
      <c r="R17" s="18">
        <v>4.75</v>
      </c>
      <c r="S17" s="18">
        <v>10</v>
      </c>
      <c r="T17" s="18"/>
      <c r="U17" s="18"/>
      <c r="V17" s="18" t="s">
        <v>201</v>
      </c>
      <c r="W17" s="18">
        <f t="shared" si="0"/>
        <v>34.75</v>
      </c>
      <c r="X17" s="20">
        <v>126</v>
      </c>
      <c r="Y17" s="20">
        <v>275</v>
      </c>
      <c r="Z17" s="21">
        <f t="shared" si="1"/>
        <v>504</v>
      </c>
      <c r="AA17" s="21">
        <f t="shared" si="2"/>
        <v>779</v>
      </c>
    </row>
    <row r="18" spans="1:27" ht="15.75" customHeight="1" x14ac:dyDescent="0.3">
      <c r="A18" s="17" t="s">
        <v>168</v>
      </c>
      <c r="B18" s="18" t="s">
        <v>26</v>
      </c>
      <c r="C18" s="19" t="s">
        <v>85</v>
      </c>
      <c r="D18" s="19" t="s">
        <v>32</v>
      </c>
      <c r="E18" s="18">
        <v>20</v>
      </c>
      <c r="F18" s="19">
        <v>0</v>
      </c>
      <c r="G18" s="19">
        <v>0</v>
      </c>
      <c r="H18" s="19">
        <v>-5</v>
      </c>
      <c r="I18" s="19">
        <v>0</v>
      </c>
      <c r="J18" s="19">
        <v>5</v>
      </c>
      <c r="K18" s="19">
        <v>0</v>
      </c>
      <c r="L18" s="19">
        <v>4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4.45</v>
      </c>
      <c r="S18" s="19">
        <v>6</v>
      </c>
      <c r="T18" s="18"/>
      <c r="U18" s="18"/>
      <c r="V18" s="18" t="s">
        <v>201</v>
      </c>
      <c r="W18" s="18">
        <f t="shared" si="0"/>
        <v>34.450000000000003</v>
      </c>
      <c r="X18" s="20">
        <v>126</v>
      </c>
      <c r="Y18" s="20">
        <v>275</v>
      </c>
      <c r="Z18" s="21">
        <f t="shared" si="1"/>
        <v>504</v>
      </c>
      <c r="AA18" s="21">
        <f t="shared" si="2"/>
        <v>779</v>
      </c>
    </row>
    <row r="19" spans="1:27" ht="15.75" customHeight="1" x14ac:dyDescent="0.3">
      <c r="A19" s="17" t="s">
        <v>136</v>
      </c>
      <c r="B19" s="18" t="s">
        <v>26</v>
      </c>
      <c r="C19" s="24" t="s">
        <v>62</v>
      </c>
      <c r="D19" s="24" t="s">
        <v>38</v>
      </c>
      <c r="E19" s="18">
        <v>20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4.3499999999999996</v>
      </c>
      <c r="S19" s="19">
        <v>10</v>
      </c>
      <c r="T19" s="18"/>
      <c r="U19" s="18"/>
      <c r="V19" s="18" t="s">
        <v>201</v>
      </c>
      <c r="W19" s="18">
        <f t="shared" si="0"/>
        <v>34.35</v>
      </c>
      <c r="X19" s="20">
        <v>126</v>
      </c>
      <c r="Y19" s="20">
        <v>275</v>
      </c>
      <c r="Z19" s="21">
        <f t="shared" si="1"/>
        <v>504</v>
      </c>
      <c r="AA19" s="21">
        <f t="shared" si="2"/>
        <v>779</v>
      </c>
    </row>
    <row r="20" spans="1:27" ht="15.75" customHeight="1" x14ac:dyDescent="0.3">
      <c r="A20" s="17" t="s">
        <v>195</v>
      </c>
      <c r="B20" s="22" t="s">
        <v>26</v>
      </c>
      <c r="C20" s="26" t="s">
        <v>101</v>
      </c>
      <c r="D20" s="26" t="s">
        <v>102</v>
      </c>
      <c r="E20" s="23">
        <v>20</v>
      </c>
      <c r="F20" s="19">
        <v>0</v>
      </c>
      <c r="G20" s="19">
        <v>0</v>
      </c>
      <c r="H20" s="19">
        <v>0</v>
      </c>
      <c r="I20" s="19">
        <v>5</v>
      </c>
      <c r="J20" s="19">
        <v>5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4</v>
      </c>
      <c r="T20" s="18"/>
      <c r="U20" s="18"/>
      <c r="V20" s="18" t="s">
        <v>201</v>
      </c>
      <c r="W20" s="18">
        <f t="shared" si="0"/>
        <v>34</v>
      </c>
      <c r="X20" s="20">
        <v>162</v>
      </c>
      <c r="Y20" s="20">
        <v>360</v>
      </c>
      <c r="Z20" s="21">
        <f t="shared" si="1"/>
        <v>648</v>
      </c>
      <c r="AA20" s="21">
        <f t="shared" si="2"/>
        <v>1008</v>
      </c>
    </row>
    <row r="21" spans="1:27" ht="15.75" customHeight="1" x14ac:dyDescent="0.3">
      <c r="A21" s="17" t="s">
        <v>189</v>
      </c>
      <c r="B21" s="18" t="s">
        <v>26</v>
      </c>
      <c r="C21" s="25" t="s">
        <v>98</v>
      </c>
      <c r="D21" s="25" t="s">
        <v>34</v>
      </c>
      <c r="E21" s="18">
        <v>20</v>
      </c>
      <c r="F21" s="19">
        <v>0</v>
      </c>
      <c r="G21" s="19">
        <v>0</v>
      </c>
      <c r="H21" s="19">
        <v>0</v>
      </c>
      <c r="I21" s="19">
        <v>0</v>
      </c>
      <c r="J21" s="19">
        <v>5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4.3499999999999996</v>
      </c>
      <c r="S21" s="19">
        <v>4</v>
      </c>
      <c r="T21" s="18"/>
      <c r="U21" s="18"/>
      <c r="V21" s="18" t="s">
        <v>201</v>
      </c>
      <c r="W21" s="18">
        <f t="shared" si="0"/>
        <v>33.35</v>
      </c>
      <c r="X21" s="20">
        <v>144</v>
      </c>
      <c r="Y21" s="20">
        <v>530</v>
      </c>
      <c r="Z21" s="21">
        <f t="shared" si="1"/>
        <v>576</v>
      </c>
      <c r="AA21" s="21">
        <f t="shared" si="2"/>
        <v>1106</v>
      </c>
    </row>
    <row r="22" spans="1:27" ht="15.75" customHeight="1" x14ac:dyDescent="0.3">
      <c r="A22" s="17" t="s">
        <v>187</v>
      </c>
      <c r="B22" s="18" t="s">
        <v>26</v>
      </c>
      <c r="C22" s="19" t="s">
        <v>41</v>
      </c>
      <c r="D22" s="19" t="s">
        <v>42</v>
      </c>
      <c r="E22" s="18">
        <v>20</v>
      </c>
      <c r="F22" s="19">
        <v>0</v>
      </c>
      <c r="G22" s="19">
        <v>0</v>
      </c>
      <c r="H22" s="19">
        <v>0</v>
      </c>
      <c r="I22" s="19">
        <v>5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8</v>
      </c>
      <c r="T22" s="18">
        <v>7.0000000000000001E-3</v>
      </c>
      <c r="U22" s="18"/>
      <c r="V22" s="18" t="s">
        <v>203</v>
      </c>
      <c r="W22" s="18">
        <f t="shared" si="0"/>
        <v>33.006999999999998</v>
      </c>
      <c r="X22" s="20">
        <v>144</v>
      </c>
      <c r="Y22" s="20">
        <v>530</v>
      </c>
      <c r="Z22" s="21">
        <f t="shared" si="1"/>
        <v>576</v>
      </c>
      <c r="AA22" s="21">
        <f t="shared" si="2"/>
        <v>1106</v>
      </c>
    </row>
    <row r="23" spans="1:27" ht="15.75" customHeight="1" x14ac:dyDescent="0.3">
      <c r="A23" s="10" t="s">
        <v>186</v>
      </c>
      <c r="B23" s="11" t="s">
        <v>26</v>
      </c>
      <c r="C23" s="12" t="s">
        <v>41</v>
      </c>
      <c r="D23" s="12" t="s">
        <v>42</v>
      </c>
      <c r="E23" s="11">
        <v>20</v>
      </c>
      <c r="F23" s="12">
        <v>0</v>
      </c>
      <c r="G23" s="12">
        <v>0</v>
      </c>
      <c r="H23" s="12">
        <v>0</v>
      </c>
      <c r="I23" s="12">
        <v>5</v>
      </c>
      <c r="J23" s="12">
        <v>0</v>
      </c>
      <c r="K23" s="12">
        <v>0</v>
      </c>
      <c r="L23" s="12">
        <v>4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4</v>
      </c>
      <c r="T23" s="11">
        <v>6.0000000000000001E-3</v>
      </c>
      <c r="U23" s="11"/>
      <c r="V23" s="11" t="s">
        <v>199</v>
      </c>
      <c r="W23" s="11">
        <f t="shared" si="0"/>
        <v>33.006</v>
      </c>
      <c r="X23" s="13">
        <v>144</v>
      </c>
      <c r="Y23" s="13">
        <v>530</v>
      </c>
      <c r="Z23" s="14">
        <f t="shared" si="1"/>
        <v>576</v>
      </c>
      <c r="AA23" s="14">
        <f t="shared" si="2"/>
        <v>1106</v>
      </c>
    </row>
    <row r="24" spans="1:27" ht="15.75" customHeight="1" x14ac:dyDescent="0.3">
      <c r="A24" s="10" t="s">
        <v>114</v>
      </c>
      <c r="B24" s="11" t="s">
        <v>26</v>
      </c>
      <c r="C24" s="12" t="s">
        <v>43</v>
      </c>
      <c r="D24" s="12" t="s">
        <v>44</v>
      </c>
      <c r="E24" s="11">
        <v>20</v>
      </c>
      <c r="F24" s="12">
        <v>0</v>
      </c>
      <c r="G24" s="12">
        <v>0</v>
      </c>
      <c r="H24" s="12">
        <v>0</v>
      </c>
      <c r="I24" s="12">
        <v>5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8</v>
      </c>
      <c r="T24" s="11">
        <v>5.0000000000000001E-3</v>
      </c>
      <c r="U24" s="11"/>
      <c r="V24" s="11" t="s">
        <v>199</v>
      </c>
      <c r="W24" s="11">
        <f t="shared" si="0"/>
        <v>33.005000000000003</v>
      </c>
      <c r="X24" s="13">
        <v>144</v>
      </c>
      <c r="Y24" s="13">
        <v>275</v>
      </c>
      <c r="Z24" s="14">
        <f t="shared" si="1"/>
        <v>576</v>
      </c>
      <c r="AA24" s="14">
        <f t="shared" si="2"/>
        <v>851</v>
      </c>
    </row>
    <row r="25" spans="1:27" ht="15.75" customHeight="1" x14ac:dyDescent="0.3">
      <c r="A25" s="10" t="s">
        <v>125</v>
      </c>
      <c r="B25" s="11" t="s">
        <v>26</v>
      </c>
      <c r="C25" s="12" t="s">
        <v>52</v>
      </c>
      <c r="D25" s="12" t="s">
        <v>32</v>
      </c>
      <c r="E25" s="11">
        <v>20</v>
      </c>
      <c r="F25" s="12">
        <v>0</v>
      </c>
      <c r="G25" s="12">
        <v>0</v>
      </c>
      <c r="H25" s="12">
        <v>0</v>
      </c>
      <c r="I25" s="12">
        <v>5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8</v>
      </c>
      <c r="T25" s="11">
        <v>4.0000000000000001E-3</v>
      </c>
      <c r="U25" s="11"/>
      <c r="V25" s="11" t="s">
        <v>199</v>
      </c>
      <c r="W25" s="11">
        <f t="shared" si="0"/>
        <v>33.003999999999998</v>
      </c>
      <c r="X25" s="13">
        <v>126</v>
      </c>
      <c r="Y25" s="13">
        <v>275</v>
      </c>
      <c r="Z25" s="14">
        <f t="shared" si="1"/>
        <v>504</v>
      </c>
      <c r="AA25" s="14">
        <f t="shared" si="2"/>
        <v>779</v>
      </c>
    </row>
    <row r="26" spans="1:27" ht="15.75" customHeight="1" x14ac:dyDescent="0.3">
      <c r="A26" s="10" t="s">
        <v>176</v>
      </c>
      <c r="B26" s="11" t="s">
        <v>26</v>
      </c>
      <c r="C26" s="12" t="s">
        <v>92</v>
      </c>
      <c r="D26" s="12" t="s">
        <v>44</v>
      </c>
      <c r="E26" s="11">
        <v>20</v>
      </c>
      <c r="F26" s="12">
        <v>0</v>
      </c>
      <c r="G26" s="12">
        <v>0</v>
      </c>
      <c r="H26" s="12">
        <v>0</v>
      </c>
      <c r="I26" s="12">
        <v>5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8</v>
      </c>
      <c r="T26" s="11">
        <v>3.0000000000000001E-3</v>
      </c>
      <c r="U26" s="11"/>
      <c r="V26" s="11" t="s">
        <v>199</v>
      </c>
      <c r="W26" s="11">
        <f t="shared" si="0"/>
        <v>33.003</v>
      </c>
      <c r="X26" s="13">
        <v>144</v>
      </c>
      <c r="Y26" s="13">
        <v>275</v>
      </c>
      <c r="Z26" s="14">
        <f t="shared" si="1"/>
        <v>576</v>
      </c>
      <c r="AA26" s="14">
        <f t="shared" si="2"/>
        <v>851</v>
      </c>
    </row>
    <row r="27" spans="1:27" ht="15.75" customHeight="1" x14ac:dyDescent="0.3">
      <c r="A27" s="10" t="s">
        <v>184</v>
      </c>
      <c r="B27" s="11" t="s">
        <v>26</v>
      </c>
      <c r="C27" s="12" t="s">
        <v>49</v>
      </c>
      <c r="D27" s="12" t="s">
        <v>42</v>
      </c>
      <c r="E27" s="11">
        <v>20</v>
      </c>
      <c r="F27" s="12">
        <v>0</v>
      </c>
      <c r="G27" s="12">
        <v>0</v>
      </c>
      <c r="H27" s="12">
        <v>0</v>
      </c>
      <c r="I27" s="12">
        <v>5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8</v>
      </c>
      <c r="T27" s="11">
        <v>2E-3</v>
      </c>
      <c r="U27" s="11"/>
      <c r="V27" s="11" t="s">
        <v>199</v>
      </c>
      <c r="W27" s="11">
        <f t="shared" si="0"/>
        <v>33.002000000000002</v>
      </c>
      <c r="X27" s="13">
        <v>144</v>
      </c>
      <c r="Y27" s="13">
        <v>530</v>
      </c>
      <c r="Z27" s="14">
        <f t="shared" si="1"/>
        <v>576</v>
      </c>
      <c r="AA27" s="14">
        <f t="shared" si="2"/>
        <v>1106</v>
      </c>
    </row>
    <row r="28" spans="1:27" ht="15.75" customHeight="1" x14ac:dyDescent="0.3">
      <c r="A28" s="10" t="s">
        <v>154</v>
      </c>
      <c r="B28" s="11" t="s">
        <v>26</v>
      </c>
      <c r="C28" s="12" t="s">
        <v>78</v>
      </c>
      <c r="D28" s="12" t="s">
        <v>44</v>
      </c>
      <c r="E28" s="11">
        <v>20</v>
      </c>
      <c r="F28" s="12">
        <v>0</v>
      </c>
      <c r="G28" s="12">
        <v>0</v>
      </c>
      <c r="H28" s="12">
        <v>0</v>
      </c>
      <c r="I28" s="12">
        <v>5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8</v>
      </c>
      <c r="T28" s="11">
        <v>1E-3</v>
      </c>
      <c r="U28" s="11"/>
      <c r="V28" s="11" t="s">
        <v>199</v>
      </c>
      <c r="W28" s="11">
        <f t="shared" si="0"/>
        <v>33.000999999999998</v>
      </c>
      <c r="X28" s="13">
        <v>144</v>
      </c>
      <c r="Y28" s="13">
        <v>275</v>
      </c>
      <c r="Z28" s="14">
        <f t="shared" si="1"/>
        <v>576</v>
      </c>
      <c r="AA28" s="14">
        <f t="shared" si="2"/>
        <v>851</v>
      </c>
    </row>
    <row r="29" spans="1:27" ht="15.75" customHeight="1" x14ac:dyDescent="0.3">
      <c r="A29" s="10" t="s">
        <v>162</v>
      </c>
      <c r="B29" s="11" t="s">
        <v>26</v>
      </c>
      <c r="C29" s="12" t="s">
        <v>65</v>
      </c>
      <c r="D29" s="12" t="s">
        <v>40</v>
      </c>
      <c r="E29" s="11">
        <v>20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4.45</v>
      </c>
      <c r="S29" s="12">
        <v>8</v>
      </c>
      <c r="T29" s="11"/>
      <c r="U29" s="11"/>
      <c r="V29" s="11" t="s">
        <v>199</v>
      </c>
      <c r="W29" s="11">
        <f t="shared" si="0"/>
        <v>32.450000000000003</v>
      </c>
      <c r="X29" s="13">
        <v>126</v>
      </c>
      <c r="Y29" s="13">
        <v>275</v>
      </c>
      <c r="Z29" s="14">
        <f t="shared" si="1"/>
        <v>504</v>
      </c>
      <c r="AA29" s="14">
        <f t="shared" si="2"/>
        <v>779</v>
      </c>
    </row>
    <row r="30" spans="1:27" ht="15.75" customHeight="1" x14ac:dyDescent="0.3">
      <c r="A30" s="10" t="s">
        <v>140</v>
      </c>
      <c r="B30" s="11" t="s">
        <v>26</v>
      </c>
      <c r="C30" s="12" t="s">
        <v>64</v>
      </c>
      <c r="D30" s="12" t="s">
        <v>34</v>
      </c>
      <c r="E30" s="11">
        <v>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4.3499999999999996</v>
      </c>
      <c r="S30" s="12">
        <v>8</v>
      </c>
      <c r="T30" s="11"/>
      <c r="U30" s="11"/>
      <c r="V30" s="11" t="s">
        <v>199</v>
      </c>
      <c r="W30" s="11">
        <f t="shared" si="0"/>
        <v>32.35</v>
      </c>
      <c r="X30" s="13">
        <v>144</v>
      </c>
      <c r="Y30" s="13">
        <v>360</v>
      </c>
      <c r="Z30" s="14">
        <f t="shared" si="1"/>
        <v>576</v>
      </c>
      <c r="AA30" s="14">
        <f t="shared" si="2"/>
        <v>936</v>
      </c>
    </row>
    <row r="31" spans="1:27" ht="15.75" customHeight="1" x14ac:dyDescent="0.3">
      <c r="A31" s="10" t="s">
        <v>155</v>
      </c>
      <c r="B31" s="11" t="s">
        <v>26</v>
      </c>
      <c r="C31" s="12" t="s">
        <v>50</v>
      </c>
      <c r="D31" s="12" t="s">
        <v>51</v>
      </c>
      <c r="E31" s="11">
        <v>20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4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4.1500000000000004</v>
      </c>
      <c r="S31" s="12">
        <v>4</v>
      </c>
      <c r="T31" s="11"/>
      <c r="U31" s="11"/>
      <c r="V31" s="11" t="s">
        <v>199</v>
      </c>
      <c r="W31" s="11">
        <f t="shared" si="0"/>
        <v>32.15</v>
      </c>
      <c r="X31" s="13">
        <v>126</v>
      </c>
      <c r="Y31" s="13">
        <v>275</v>
      </c>
      <c r="Z31" s="14">
        <f t="shared" si="1"/>
        <v>504</v>
      </c>
      <c r="AA31" s="14">
        <f t="shared" si="2"/>
        <v>779</v>
      </c>
    </row>
    <row r="32" spans="1:27" ht="15.75" customHeight="1" x14ac:dyDescent="0.3">
      <c r="A32" s="10" t="s">
        <v>108</v>
      </c>
      <c r="B32" s="11" t="s">
        <v>26</v>
      </c>
      <c r="C32" s="12" t="s">
        <v>31</v>
      </c>
      <c r="D32" s="12" t="s">
        <v>32</v>
      </c>
      <c r="E32" s="11">
        <v>20</v>
      </c>
      <c r="F32" s="12">
        <v>0</v>
      </c>
      <c r="G32" s="12">
        <v>0</v>
      </c>
      <c r="H32" s="12">
        <v>0</v>
      </c>
      <c r="I32" s="12">
        <v>5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1.1000000000000001</v>
      </c>
      <c r="S32" s="12">
        <v>6</v>
      </c>
      <c r="T32" s="11"/>
      <c r="U32" s="11"/>
      <c r="V32" s="11" t="s">
        <v>199</v>
      </c>
      <c r="W32" s="11">
        <f t="shared" si="0"/>
        <v>32.1</v>
      </c>
      <c r="X32" s="13">
        <v>126</v>
      </c>
      <c r="Y32" s="13">
        <v>275</v>
      </c>
      <c r="Z32" s="14">
        <f t="shared" si="1"/>
        <v>504</v>
      </c>
      <c r="AA32" s="14">
        <f t="shared" si="2"/>
        <v>779</v>
      </c>
    </row>
    <row r="33" spans="1:27" ht="15.75" customHeight="1" x14ac:dyDescent="0.3">
      <c r="A33" s="10" t="s">
        <v>160</v>
      </c>
      <c r="B33" s="11" t="s">
        <v>26</v>
      </c>
      <c r="C33" s="12" t="s">
        <v>80</v>
      </c>
      <c r="D33" s="12" t="s">
        <v>30</v>
      </c>
      <c r="E33" s="11">
        <v>20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4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8</v>
      </c>
      <c r="T33" s="11">
        <v>2E-3</v>
      </c>
      <c r="U33" s="11"/>
      <c r="V33" s="11" t="s">
        <v>199</v>
      </c>
      <c r="W33" s="11">
        <f t="shared" si="0"/>
        <v>32.002000000000002</v>
      </c>
      <c r="X33" s="13">
        <v>126</v>
      </c>
      <c r="Y33" s="13">
        <v>275</v>
      </c>
      <c r="Z33" s="14">
        <f t="shared" si="1"/>
        <v>504</v>
      </c>
      <c r="AA33" s="14">
        <f t="shared" si="2"/>
        <v>779</v>
      </c>
    </row>
    <row r="34" spans="1:27" ht="15.75" customHeight="1" x14ac:dyDescent="0.3">
      <c r="A34" s="10" t="s">
        <v>170</v>
      </c>
      <c r="B34" s="11" t="s">
        <v>26</v>
      </c>
      <c r="C34" s="12" t="s">
        <v>87</v>
      </c>
      <c r="D34" s="12" t="s">
        <v>60</v>
      </c>
      <c r="E34" s="11">
        <v>20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4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8</v>
      </c>
      <c r="T34" s="11">
        <v>1E-3</v>
      </c>
      <c r="U34" s="11"/>
      <c r="V34" s="11" t="s">
        <v>199</v>
      </c>
      <c r="W34" s="11">
        <f t="shared" si="0"/>
        <v>32.000999999999998</v>
      </c>
      <c r="X34" s="13">
        <v>126</v>
      </c>
      <c r="Y34" s="13">
        <v>275</v>
      </c>
      <c r="Z34" s="14">
        <f t="shared" si="1"/>
        <v>504</v>
      </c>
      <c r="AA34" s="14">
        <f t="shared" si="2"/>
        <v>779</v>
      </c>
    </row>
    <row r="35" spans="1:27" ht="15.75" customHeight="1" x14ac:dyDescent="0.3">
      <c r="A35" s="10" t="s">
        <v>128</v>
      </c>
      <c r="B35" s="11" t="s">
        <v>26</v>
      </c>
      <c r="C35" s="12" t="s">
        <v>55</v>
      </c>
      <c r="D35" s="12" t="s">
        <v>30</v>
      </c>
      <c r="E35" s="11">
        <v>20</v>
      </c>
      <c r="F35" s="12">
        <v>0</v>
      </c>
      <c r="G35" s="12">
        <v>0</v>
      </c>
      <c r="H35" s="12">
        <v>0</v>
      </c>
      <c r="I35" s="12">
        <v>5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2.1</v>
      </c>
      <c r="S35" s="12">
        <v>4</v>
      </c>
      <c r="T35" s="11"/>
      <c r="U35" s="11"/>
      <c r="V35" s="11" t="s">
        <v>199</v>
      </c>
      <c r="W35" s="11">
        <f t="shared" ref="W35:W66" si="3">E35+F35+G35+H35+I35+J35+K35+L35+M35+N35+O35+P35+Q35+R35+S35+T35</f>
        <v>31.1</v>
      </c>
      <c r="X35" s="13">
        <v>126</v>
      </c>
      <c r="Y35" s="13">
        <v>275</v>
      </c>
      <c r="Z35" s="14">
        <f t="shared" ref="Z35:Z66" si="4">X35*4</f>
        <v>504</v>
      </c>
      <c r="AA35" s="14">
        <f t="shared" ref="AA35:AA66" si="5">Z35+Y35</f>
        <v>779</v>
      </c>
    </row>
    <row r="36" spans="1:27" ht="15.75" customHeight="1" x14ac:dyDescent="0.3">
      <c r="A36" s="10" t="s">
        <v>175</v>
      </c>
      <c r="B36" s="11" t="s">
        <v>26</v>
      </c>
      <c r="C36" s="12" t="s">
        <v>91</v>
      </c>
      <c r="D36" s="12" t="s">
        <v>34</v>
      </c>
      <c r="E36" s="11">
        <v>20</v>
      </c>
      <c r="F36" s="12">
        <v>0</v>
      </c>
      <c r="G36" s="12">
        <v>0</v>
      </c>
      <c r="H36" s="12">
        <v>0</v>
      </c>
      <c r="I36" s="12">
        <v>5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6</v>
      </c>
      <c r="T36" s="11">
        <v>6.0000000000000001E-3</v>
      </c>
      <c r="U36" s="11"/>
      <c r="V36" s="11" t="s">
        <v>199</v>
      </c>
      <c r="W36" s="11">
        <f t="shared" si="3"/>
        <v>31.006</v>
      </c>
      <c r="X36" s="13">
        <v>144</v>
      </c>
      <c r="Y36" s="13">
        <v>360</v>
      </c>
      <c r="Z36" s="14">
        <f t="shared" si="4"/>
        <v>576</v>
      </c>
      <c r="AA36" s="14">
        <f t="shared" si="5"/>
        <v>936</v>
      </c>
    </row>
    <row r="37" spans="1:27" ht="15.75" customHeight="1" x14ac:dyDescent="0.3">
      <c r="A37" s="10" t="s">
        <v>172</v>
      </c>
      <c r="B37" s="11" t="s">
        <v>26</v>
      </c>
      <c r="C37" s="12" t="s">
        <v>88</v>
      </c>
      <c r="D37" s="12" t="s">
        <v>89</v>
      </c>
      <c r="E37" s="11">
        <v>20</v>
      </c>
      <c r="F37" s="11">
        <v>0</v>
      </c>
      <c r="G37" s="11">
        <v>0</v>
      </c>
      <c r="H37" s="11">
        <v>0</v>
      </c>
      <c r="I37" s="11">
        <v>5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2">
        <v>0</v>
      </c>
      <c r="Q37" s="11">
        <v>0</v>
      </c>
      <c r="R37" s="11">
        <v>0</v>
      </c>
      <c r="S37" s="11">
        <v>6</v>
      </c>
      <c r="T37" s="11">
        <v>5.0000000000000001E-3</v>
      </c>
      <c r="U37" s="11"/>
      <c r="V37" s="11" t="s">
        <v>199</v>
      </c>
      <c r="W37" s="11">
        <f t="shared" si="3"/>
        <v>31.004999999999999</v>
      </c>
      <c r="X37" s="13">
        <v>126</v>
      </c>
      <c r="Y37" s="13">
        <v>275</v>
      </c>
      <c r="Z37" s="14">
        <f t="shared" si="4"/>
        <v>504</v>
      </c>
      <c r="AA37" s="14">
        <f t="shared" si="5"/>
        <v>779</v>
      </c>
    </row>
    <row r="38" spans="1:27" ht="15.75" customHeight="1" x14ac:dyDescent="0.3">
      <c r="A38" s="10" t="s">
        <v>129</v>
      </c>
      <c r="B38" s="11" t="s">
        <v>26</v>
      </c>
      <c r="C38" s="12" t="s">
        <v>37</v>
      </c>
      <c r="D38" s="12" t="s">
        <v>38</v>
      </c>
      <c r="E38" s="11">
        <v>20</v>
      </c>
      <c r="F38" s="12">
        <v>0</v>
      </c>
      <c r="G38" s="12">
        <v>0</v>
      </c>
      <c r="H38" s="12">
        <v>0</v>
      </c>
      <c r="I38" s="12">
        <v>5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6</v>
      </c>
      <c r="T38" s="11">
        <v>4.0000000000000001E-3</v>
      </c>
      <c r="U38" s="11"/>
      <c r="V38" s="11" t="s">
        <v>199</v>
      </c>
      <c r="W38" s="11">
        <f t="shared" si="3"/>
        <v>31.004000000000001</v>
      </c>
      <c r="X38" s="13">
        <v>126</v>
      </c>
      <c r="Y38" s="13">
        <v>275</v>
      </c>
      <c r="Z38" s="14">
        <f t="shared" si="4"/>
        <v>504</v>
      </c>
      <c r="AA38" s="14">
        <f t="shared" si="5"/>
        <v>779</v>
      </c>
    </row>
    <row r="39" spans="1:27" ht="15.75" customHeight="1" x14ac:dyDescent="0.3">
      <c r="A39" s="10" t="s">
        <v>181</v>
      </c>
      <c r="B39" s="11" t="s">
        <v>26</v>
      </c>
      <c r="C39" s="12" t="s">
        <v>41</v>
      </c>
      <c r="D39" s="12" t="s">
        <v>42</v>
      </c>
      <c r="E39" s="11">
        <v>20</v>
      </c>
      <c r="F39" s="12">
        <v>0</v>
      </c>
      <c r="G39" s="12">
        <v>0</v>
      </c>
      <c r="H39" s="12">
        <v>0</v>
      </c>
      <c r="I39" s="12">
        <v>5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6</v>
      </c>
      <c r="T39" s="11">
        <v>3.0000000000000001E-3</v>
      </c>
      <c r="U39" s="11"/>
      <c r="V39" s="11" t="s">
        <v>199</v>
      </c>
      <c r="W39" s="11">
        <f t="shared" si="3"/>
        <v>31.003</v>
      </c>
      <c r="X39" s="13">
        <v>144</v>
      </c>
      <c r="Y39" s="13">
        <v>530</v>
      </c>
      <c r="Z39" s="14">
        <f t="shared" si="4"/>
        <v>576</v>
      </c>
      <c r="AA39" s="14">
        <f t="shared" si="5"/>
        <v>1106</v>
      </c>
    </row>
    <row r="40" spans="1:27" ht="15.75" customHeight="1" x14ac:dyDescent="0.3">
      <c r="A40" s="10" t="s">
        <v>171</v>
      </c>
      <c r="B40" s="11" t="s">
        <v>26</v>
      </c>
      <c r="C40" s="12" t="s">
        <v>65</v>
      </c>
      <c r="D40" s="12" t="s">
        <v>40</v>
      </c>
      <c r="E40" s="11">
        <v>20</v>
      </c>
      <c r="F40" s="12">
        <v>0</v>
      </c>
      <c r="G40" s="12">
        <v>0</v>
      </c>
      <c r="H40" s="12">
        <v>0</v>
      </c>
      <c r="I40" s="12">
        <v>5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6</v>
      </c>
      <c r="T40" s="11">
        <v>2E-3</v>
      </c>
      <c r="U40" s="11"/>
      <c r="V40" s="11" t="s">
        <v>199</v>
      </c>
      <c r="W40" s="11">
        <f t="shared" si="3"/>
        <v>31.001999999999999</v>
      </c>
      <c r="X40" s="13">
        <v>126</v>
      </c>
      <c r="Y40" s="13">
        <v>275</v>
      </c>
      <c r="Z40" s="14">
        <f t="shared" si="4"/>
        <v>504</v>
      </c>
      <c r="AA40" s="14">
        <f t="shared" si="5"/>
        <v>779</v>
      </c>
    </row>
    <row r="41" spans="1:27" ht="15.75" customHeight="1" x14ac:dyDescent="0.3">
      <c r="A41" s="10" t="s">
        <v>185</v>
      </c>
      <c r="B41" s="11" t="s">
        <v>26</v>
      </c>
      <c r="C41" s="12" t="s">
        <v>96</v>
      </c>
      <c r="D41" s="12" t="s">
        <v>44</v>
      </c>
      <c r="E41" s="11">
        <v>20</v>
      </c>
      <c r="F41" s="12">
        <v>0</v>
      </c>
      <c r="G41" s="12">
        <v>0</v>
      </c>
      <c r="H41" s="12">
        <v>0</v>
      </c>
      <c r="I41" s="12">
        <v>5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6</v>
      </c>
      <c r="T41" s="11">
        <v>1E-3</v>
      </c>
      <c r="U41" s="11"/>
      <c r="V41" s="11" t="s">
        <v>199</v>
      </c>
      <c r="W41" s="11">
        <f t="shared" si="3"/>
        <v>31.001000000000001</v>
      </c>
      <c r="X41" s="13">
        <v>144</v>
      </c>
      <c r="Y41" s="13">
        <v>275</v>
      </c>
      <c r="Z41" s="14">
        <f t="shared" si="4"/>
        <v>576</v>
      </c>
      <c r="AA41" s="14">
        <f t="shared" si="5"/>
        <v>851</v>
      </c>
    </row>
    <row r="42" spans="1:27" ht="15.75" customHeight="1" x14ac:dyDescent="0.3">
      <c r="A42" s="10" t="s">
        <v>147</v>
      </c>
      <c r="B42" s="11" t="s">
        <v>26</v>
      </c>
      <c r="C42" s="11" t="s">
        <v>70</v>
      </c>
      <c r="D42" s="11" t="s">
        <v>42</v>
      </c>
      <c r="E42" s="11">
        <v>20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2">
        <v>0</v>
      </c>
      <c r="L42" s="12">
        <v>4</v>
      </c>
      <c r="M42" s="11">
        <v>0</v>
      </c>
      <c r="N42" s="11">
        <v>0</v>
      </c>
      <c r="O42" s="11">
        <v>0</v>
      </c>
      <c r="P42" s="12">
        <v>0</v>
      </c>
      <c r="Q42" s="11">
        <v>0</v>
      </c>
      <c r="R42" s="11">
        <v>0</v>
      </c>
      <c r="S42" s="11">
        <v>6</v>
      </c>
      <c r="T42" s="11">
        <v>3.0000000000000001E-3</v>
      </c>
      <c r="U42" s="11"/>
      <c r="V42" s="11" t="s">
        <v>199</v>
      </c>
      <c r="W42" s="11">
        <f t="shared" si="3"/>
        <v>30.003</v>
      </c>
      <c r="X42" s="13">
        <v>144</v>
      </c>
      <c r="Y42" s="13">
        <v>530</v>
      </c>
      <c r="Z42" s="14">
        <f t="shared" si="4"/>
        <v>576</v>
      </c>
      <c r="AA42" s="14">
        <f t="shared" si="5"/>
        <v>1106</v>
      </c>
    </row>
    <row r="43" spans="1:27" ht="15.75" customHeight="1" x14ac:dyDescent="0.3">
      <c r="A43" s="10" t="s">
        <v>133</v>
      </c>
      <c r="B43" s="11" t="s">
        <v>26</v>
      </c>
      <c r="C43" s="12" t="s">
        <v>58</v>
      </c>
      <c r="D43" s="12" t="s">
        <v>34</v>
      </c>
      <c r="E43" s="11">
        <v>20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10</v>
      </c>
      <c r="T43" s="11">
        <v>2E-3</v>
      </c>
      <c r="U43" s="11"/>
      <c r="V43" s="11" t="s">
        <v>199</v>
      </c>
      <c r="W43" s="11">
        <f t="shared" si="3"/>
        <v>30.001999999999999</v>
      </c>
      <c r="X43" s="13">
        <v>144</v>
      </c>
      <c r="Y43" s="13">
        <v>530</v>
      </c>
      <c r="Z43" s="14">
        <f t="shared" si="4"/>
        <v>576</v>
      </c>
      <c r="AA43" s="14">
        <f t="shared" si="5"/>
        <v>1106</v>
      </c>
    </row>
    <row r="44" spans="1:27" ht="15.75" customHeight="1" x14ac:dyDescent="0.3">
      <c r="A44" s="10" t="s">
        <v>156</v>
      </c>
      <c r="B44" s="11" t="s">
        <v>26</v>
      </c>
      <c r="C44" s="12" t="s">
        <v>58</v>
      </c>
      <c r="D44" s="12" t="s">
        <v>34</v>
      </c>
      <c r="E44" s="11">
        <v>20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10</v>
      </c>
      <c r="T44" s="11">
        <v>1E-3</v>
      </c>
      <c r="U44" s="11"/>
      <c r="V44" s="11" t="s">
        <v>199</v>
      </c>
      <c r="W44" s="11">
        <f t="shared" si="3"/>
        <v>30.001000000000001</v>
      </c>
      <c r="X44" s="13">
        <v>144</v>
      </c>
      <c r="Y44" s="13">
        <v>530</v>
      </c>
      <c r="Z44" s="14">
        <f t="shared" si="4"/>
        <v>576</v>
      </c>
      <c r="AA44" s="14">
        <f t="shared" si="5"/>
        <v>1106</v>
      </c>
    </row>
    <row r="45" spans="1:27" ht="15.75" customHeight="1" x14ac:dyDescent="0.3">
      <c r="A45" s="10" t="s">
        <v>157</v>
      </c>
      <c r="B45" s="11" t="s">
        <v>26</v>
      </c>
      <c r="C45" s="12" t="s">
        <v>77</v>
      </c>
      <c r="D45" s="12" t="s">
        <v>44</v>
      </c>
      <c r="E45" s="11">
        <v>20</v>
      </c>
      <c r="F45" s="12">
        <v>0</v>
      </c>
      <c r="G45" s="12">
        <v>0</v>
      </c>
      <c r="H45" s="12">
        <v>-5</v>
      </c>
      <c r="I45" s="12">
        <v>0</v>
      </c>
      <c r="J45" s="12">
        <v>0</v>
      </c>
      <c r="K45" s="12">
        <v>0</v>
      </c>
      <c r="L45" s="12">
        <v>4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2.2000000000000002</v>
      </c>
      <c r="S45" s="12">
        <v>8</v>
      </c>
      <c r="T45" s="11"/>
      <c r="U45" s="11"/>
      <c r="V45" s="11" t="s">
        <v>199</v>
      </c>
      <c r="W45" s="11">
        <f t="shared" si="3"/>
        <v>29.2</v>
      </c>
      <c r="X45" s="13">
        <v>144</v>
      </c>
      <c r="Y45" s="13">
        <v>275</v>
      </c>
      <c r="Z45" s="14">
        <f t="shared" si="4"/>
        <v>576</v>
      </c>
      <c r="AA45" s="14">
        <f t="shared" si="5"/>
        <v>851</v>
      </c>
    </row>
    <row r="46" spans="1:27" ht="15.75" customHeight="1" x14ac:dyDescent="0.3">
      <c r="A46" s="10" t="s">
        <v>179</v>
      </c>
      <c r="B46" s="11" t="s">
        <v>26</v>
      </c>
      <c r="C46" s="12" t="s">
        <v>94</v>
      </c>
      <c r="D46" s="12" t="s">
        <v>44</v>
      </c>
      <c r="E46" s="11">
        <v>20</v>
      </c>
      <c r="F46" s="11">
        <v>0</v>
      </c>
      <c r="G46" s="11">
        <v>0</v>
      </c>
      <c r="H46" s="11">
        <v>0</v>
      </c>
      <c r="I46" s="11">
        <v>5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2">
        <v>0</v>
      </c>
      <c r="Q46" s="11">
        <v>0</v>
      </c>
      <c r="R46" s="11">
        <v>0</v>
      </c>
      <c r="S46" s="11">
        <v>4</v>
      </c>
      <c r="T46" s="11">
        <v>8.0000000000000002E-3</v>
      </c>
      <c r="U46" s="11"/>
      <c r="V46" s="11" t="s">
        <v>199</v>
      </c>
      <c r="W46" s="11">
        <f t="shared" si="3"/>
        <v>29.007999999999999</v>
      </c>
      <c r="X46" s="13">
        <v>144</v>
      </c>
      <c r="Y46" s="13">
        <v>275</v>
      </c>
      <c r="Z46" s="14">
        <f t="shared" si="4"/>
        <v>576</v>
      </c>
      <c r="AA46" s="14">
        <f t="shared" si="5"/>
        <v>851</v>
      </c>
    </row>
    <row r="47" spans="1:27" ht="15.75" customHeight="1" x14ac:dyDescent="0.3">
      <c r="A47" s="10" t="s">
        <v>183</v>
      </c>
      <c r="B47" s="11" t="s">
        <v>26</v>
      </c>
      <c r="C47" s="12" t="s">
        <v>41</v>
      </c>
      <c r="D47" s="12" t="s">
        <v>42</v>
      </c>
      <c r="E47" s="11">
        <v>20</v>
      </c>
      <c r="F47" s="12">
        <v>0</v>
      </c>
      <c r="G47" s="12">
        <v>0</v>
      </c>
      <c r="H47" s="12">
        <v>0</v>
      </c>
      <c r="I47" s="12">
        <v>5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4</v>
      </c>
      <c r="T47" s="11">
        <v>7.0000000000000001E-3</v>
      </c>
      <c r="U47" s="11"/>
      <c r="V47" s="11" t="s">
        <v>199</v>
      </c>
      <c r="W47" s="11">
        <f t="shared" si="3"/>
        <v>29.007000000000001</v>
      </c>
      <c r="X47" s="13">
        <v>144</v>
      </c>
      <c r="Y47" s="13">
        <v>530</v>
      </c>
      <c r="Z47" s="14">
        <f t="shared" si="4"/>
        <v>576</v>
      </c>
      <c r="AA47" s="14">
        <f t="shared" si="5"/>
        <v>1106</v>
      </c>
    </row>
    <row r="48" spans="1:27" ht="15.75" customHeight="1" x14ac:dyDescent="0.3">
      <c r="A48" s="10" t="s">
        <v>197</v>
      </c>
      <c r="B48" s="11" t="s">
        <v>26</v>
      </c>
      <c r="C48" s="15" t="s">
        <v>104</v>
      </c>
      <c r="D48" s="12" t="s">
        <v>105</v>
      </c>
      <c r="E48" s="12">
        <v>20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1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/>
      <c r="S48" s="11">
        <v>8</v>
      </c>
      <c r="T48" s="11">
        <v>6.0000000000000001E-3</v>
      </c>
      <c r="U48" s="11"/>
      <c r="V48" s="11" t="s">
        <v>199</v>
      </c>
      <c r="W48" s="11">
        <f t="shared" si="3"/>
        <v>29.006</v>
      </c>
      <c r="X48" s="13">
        <v>144</v>
      </c>
      <c r="Y48" s="13">
        <v>275</v>
      </c>
      <c r="Z48" s="14">
        <f t="shared" si="4"/>
        <v>576</v>
      </c>
      <c r="AA48" s="14">
        <f t="shared" si="5"/>
        <v>851</v>
      </c>
    </row>
    <row r="49" spans="1:27" ht="15.75" customHeight="1" x14ac:dyDescent="0.3">
      <c r="A49" s="10" t="s">
        <v>190</v>
      </c>
      <c r="B49" s="11" t="s">
        <v>26</v>
      </c>
      <c r="C49" s="12" t="s">
        <v>41</v>
      </c>
      <c r="D49" s="12" t="s">
        <v>42</v>
      </c>
      <c r="E49" s="11">
        <v>20</v>
      </c>
      <c r="F49" s="12">
        <v>0</v>
      </c>
      <c r="G49" s="12">
        <v>0</v>
      </c>
      <c r="H49" s="12">
        <v>0</v>
      </c>
      <c r="I49" s="12">
        <v>5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4</v>
      </c>
      <c r="T49" s="11">
        <v>5.0000000000000001E-3</v>
      </c>
      <c r="U49" s="11"/>
      <c r="V49" s="11" t="s">
        <v>199</v>
      </c>
      <c r="W49" s="11">
        <f t="shared" si="3"/>
        <v>29.004999999999999</v>
      </c>
      <c r="X49" s="13">
        <v>144</v>
      </c>
      <c r="Y49" s="13">
        <v>530</v>
      </c>
      <c r="Z49" s="14">
        <f t="shared" si="4"/>
        <v>576</v>
      </c>
      <c r="AA49" s="14">
        <f t="shared" si="5"/>
        <v>1106</v>
      </c>
    </row>
    <row r="50" spans="1:27" ht="15.75" customHeight="1" x14ac:dyDescent="0.3">
      <c r="A50" s="10" t="s">
        <v>113</v>
      </c>
      <c r="B50" s="11" t="s">
        <v>26</v>
      </c>
      <c r="C50" s="12" t="s">
        <v>41</v>
      </c>
      <c r="D50" s="12" t="s">
        <v>42</v>
      </c>
      <c r="E50" s="11">
        <v>20</v>
      </c>
      <c r="F50" s="12">
        <v>0</v>
      </c>
      <c r="G50" s="12">
        <v>0</v>
      </c>
      <c r="H50" s="12">
        <v>0</v>
      </c>
      <c r="I50" s="12">
        <v>5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4</v>
      </c>
      <c r="T50" s="11">
        <v>4.0000000000000001E-3</v>
      </c>
      <c r="U50" s="11"/>
      <c r="V50" s="11" t="s">
        <v>199</v>
      </c>
      <c r="W50" s="11">
        <f t="shared" si="3"/>
        <v>29.004000000000001</v>
      </c>
      <c r="X50" s="13">
        <v>144</v>
      </c>
      <c r="Y50" s="13">
        <v>530</v>
      </c>
      <c r="Z50" s="14">
        <f t="shared" si="4"/>
        <v>576</v>
      </c>
      <c r="AA50" s="14">
        <f t="shared" si="5"/>
        <v>1106</v>
      </c>
    </row>
    <row r="51" spans="1:27" ht="15.75" customHeight="1" x14ac:dyDescent="0.3">
      <c r="A51" s="10" t="s">
        <v>163</v>
      </c>
      <c r="B51" s="11" t="s">
        <v>26</v>
      </c>
      <c r="C51" s="12" t="s">
        <v>81</v>
      </c>
      <c r="D51" s="12" t="s">
        <v>82</v>
      </c>
      <c r="E51" s="11">
        <v>20</v>
      </c>
      <c r="F51" s="12">
        <v>0</v>
      </c>
      <c r="G51" s="12">
        <v>0</v>
      </c>
      <c r="H51" s="12">
        <v>0</v>
      </c>
      <c r="I51" s="12">
        <v>5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4</v>
      </c>
      <c r="T51" s="11">
        <v>3.0000000000000001E-3</v>
      </c>
      <c r="U51" s="11"/>
      <c r="V51" s="11" t="s">
        <v>199</v>
      </c>
      <c r="W51" s="11">
        <f t="shared" si="3"/>
        <v>29.003</v>
      </c>
      <c r="X51" s="13">
        <v>126</v>
      </c>
      <c r="Y51" s="13">
        <v>275</v>
      </c>
      <c r="Z51" s="14">
        <f t="shared" si="4"/>
        <v>504</v>
      </c>
      <c r="AA51" s="14">
        <f t="shared" si="5"/>
        <v>779</v>
      </c>
    </row>
    <row r="52" spans="1:27" ht="15.75" customHeight="1" x14ac:dyDescent="0.3">
      <c r="A52" s="10" t="s">
        <v>127</v>
      </c>
      <c r="B52" s="11" t="s">
        <v>26</v>
      </c>
      <c r="C52" s="12" t="s">
        <v>54</v>
      </c>
      <c r="D52" s="12" t="s">
        <v>34</v>
      </c>
      <c r="E52" s="11">
        <v>20</v>
      </c>
      <c r="F52" s="12">
        <v>0</v>
      </c>
      <c r="G52" s="12">
        <v>0</v>
      </c>
      <c r="H52" s="12">
        <v>0</v>
      </c>
      <c r="I52" s="12">
        <v>5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4</v>
      </c>
      <c r="T52" s="11">
        <v>2E-3</v>
      </c>
      <c r="U52" s="11"/>
      <c r="V52" s="11" t="s">
        <v>199</v>
      </c>
      <c r="W52" s="11">
        <f t="shared" si="3"/>
        <v>29.001999999999999</v>
      </c>
      <c r="X52" s="13">
        <v>144</v>
      </c>
      <c r="Y52" s="13">
        <v>360</v>
      </c>
      <c r="Z52" s="14">
        <f t="shared" si="4"/>
        <v>576</v>
      </c>
      <c r="AA52" s="14">
        <f t="shared" si="5"/>
        <v>936</v>
      </c>
    </row>
    <row r="53" spans="1:27" ht="15.75" customHeight="1" x14ac:dyDescent="0.3">
      <c r="A53" s="10" t="s">
        <v>169</v>
      </c>
      <c r="B53" s="11" t="s">
        <v>26</v>
      </c>
      <c r="C53" s="12" t="s">
        <v>86</v>
      </c>
      <c r="D53" s="12" t="s">
        <v>44</v>
      </c>
      <c r="E53" s="11">
        <v>20</v>
      </c>
      <c r="F53" s="12">
        <v>0</v>
      </c>
      <c r="G53" s="12">
        <v>0</v>
      </c>
      <c r="H53" s="12">
        <v>0</v>
      </c>
      <c r="I53" s="12">
        <v>5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4</v>
      </c>
      <c r="T53" s="11">
        <v>1E-3</v>
      </c>
      <c r="U53" s="11"/>
      <c r="V53" s="11" t="s">
        <v>199</v>
      </c>
      <c r="W53" s="11">
        <f t="shared" si="3"/>
        <v>29.001000000000001</v>
      </c>
      <c r="X53" s="13">
        <v>144</v>
      </c>
      <c r="Y53" s="13">
        <v>275</v>
      </c>
      <c r="Z53" s="14">
        <f t="shared" si="4"/>
        <v>576</v>
      </c>
      <c r="AA53" s="14">
        <f t="shared" si="5"/>
        <v>851</v>
      </c>
    </row>
    <row r="54" spans="1:27" ht="15.75" customHeight="1" x14ac:dyDescent="0.3">
      <c r="A54" s="10" t="s">
        <v>123</v>
      </c>
      <c r="B54" s="11" t="s">
        <v>26</v>
      </c>
      <c r="C54" s="12" t="s">
        <v>29</v>
      </c>
      <c r="D54" s="12" t="s">
        <v>30</v>
      </c>
      <c r="E54" s="11">
        <v>20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2.5499999999999998</v>
      </c>
      <c r="S54" s="12">
        <v>6</v>
      </c>
      <c r="T54" s="11"/>
      <c r="U54" s="11"/>
      <c r="V54" s="11" t="s">
        <v>199</v>
      </c>
      <c r="W54" s="11">
        <f t="shared" si="3"/>
        <v>28.55</v>
      </c>
      <c r="X54" s="13">
        <v>126</v>
      </c>
      <c r="Y54" s="13">
        <v>275</v>
      </c>
      <c r="Z54" s="14">
        <f t="shared" si="4"/>
        <v>504</v>
      </c>
      <c r="AA54" s="14">
        <f t="shared" si="5"/>
        <v>779</v>
      </c>
    </row>
    <row r="55" spans="1:27" ht="15.75" customHeight="1" x14ac:dyDescent="0.3">
      <c r="A55" s="10" t="s">
        <v>173</v>
      </c>
      <c r="B55" s="11" t="s">
        <v>26</v>
      </c>
      <c r="C55" s="12" t="s">
        <v>90</v>
      </c>
      <c r="D55" s="12" t="s">
        <v>32</v>
      </c>
      <c r="E55" s="11">
        <v>20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8</v>
      </c>
      <c r="T55" s="11">
        <v>0.01</v>
      </c>
      <c r="U55" s="11"/>
      <c r="V55" s="11" t="s">
        <v>199</v>
      </c>
      <c r="W55" s="11">
        <f t="shared" si="3"/>
        <v>28.01</v>
      </c>
      <c r="X55" s="13">
        <v>126</v>
      </c>
      <c r="Y55" s="13">
        <v>275</v>
      </c>
      <c r="Z55" s="14">
        <f t="shared" si="4"/>
        <v>504</v>
      </c>
      <c r="AA55" s="14">
        <f t="shared" si="5"/>
        <v>779</v>
      </c>
    </row>
    <row r="56" spans="1:27" ht="15.75" customHeight="1" x14ac:dyDescent="0.3">
      <c r="A56" s="10" t="s">
        <v>111</v>
      </c>
      <c r="B56" s="11" t="s">
        <v>26</v>
      </c>
      <c r="C56" s="12" t="s">
        <v>37</v>
      </c>
      <c r="D56" s="12" t="s">
        <v>38</v>
      </c>
      <c r="E56" s="11">
        <v>20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4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4</v>
      </c>
      <c r="T56" s="11">
        <v>8.9999999999999993E-3</v>
      </c>
      <c r="U56" s="11"/>
      <c r="V56" s="11" t="s">
        <v>199</v>
      </c>
      <c r="W56" s="11">
        <f t="shared" si="3"/>
        <v>28.009</v>
      </c>
      <c r="X56" s="13">
        <v>126</v>
      </c>
      <c r="Y56" s="13">
        <v>275</v>
      </c>
      <c r="Z56" s="14">
        <f t="shared" si="4"/>
        <v>504</v>
      </c>
      <c r="AA56" s="14">
        <f t="shared" si="5"/>
        <v>779</v>
      </c>
    </row>
    <row r="57" spans="1:27" ht="15.75" customHeight="1" x14ac:dyDescent="0.3">
      <c r="A57" s="10" t="s">
        <v>141</v>
      </c>
      <c r="B57" s="11" t="s">
        <v>26</v>
      </c>
      <c r="C57" s="12" t="s">
        <v>65</v>
      </c>
      <c r="D57" s="12" t="s">
        <v>40</v>
      </c>
      <c r="E57" s="11">
        <v>20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4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4</v>
      </c>
      <c r="T57" s="11">
        <v>8.0000000000000002E-3</v>
      </c>
      <c r="U57" s="11"/>
      <c r="V57" s="11" t="s">
        <v>199</v>
      </c>
      <c r="W57" s="11">
        <f t="shared" si="3"/>
        <v>28.007999999999999</v>
      </c>
      <c r="X57" s="13">
        <v>126</v>
      </c>
      <c r="Y57" s="13">
        <v>275</v>
      </c>
      <c r="Z57" s="14">
        <f t="shared" si="4"/>
        <v>504</v>
      </c>
      <c r="AA57" s="14">
        <f t="shared" si="5"/>
        <v>779</v>
      </c>
    </row>
    <row r="58" spans="1:27" ht="15.75" customHeight="1" x14ac:dyDescent="0.3">
      <c r="A58" s="10" t="s">
        <v>152</v>
      </c>
      <c r="B58" s="11" t="s">
        <v>26</v>
      </c>
      <c r="C58" s="12" t="s">
        <v>76</v>
      </c>
      <c r="D58" s="12" t="s">
        <v>60</v>
      </c>
      <c r="E58" s="11">
        <v>20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8</v>
      </c>
      <c r="T58" s="11">
        <v>7.0000000000000001E-3</v>
      </c>
      <c r="U58" s="11"/>
      <c r="V58" s="11" t="s">
        <v>199</v>
      </c>
      <c r="W58" s="11">
        <f t="shared" si="3"/>
        <v>28.007000000000001</v>
      </c>
      <c r="X58" s="13">
        <v>126</v>
      </c>
      <c r="Y58" s="13">
        <v>275</v>
      </c>
      <c r="Z58" s="14">
        <f t="shared" si="4"/>
        <v>504</v>
      </c>
      <c r="AA58" s="14">
        <f t="shared" si="5"/>
        <v>779</v>
      </c>
    </row>
    <row r="59" spans="1:27" ht="15.75" customHeight="1" x14ac:dyDescent="0.3">
      <c r="A59" s="10" t="s">
        <v>126</v>
      </c>
      <c r="B59" s="11" t="s">
        <v>26</v>
      </c>
      <c r="C59" s="12" t="s">
        <v>53</v>
      </c>
      <c r="D59" s="12" t="s">
        <v>44</v>
      </c>
      <c r="E59" s="11">
        <v>20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8</v>
      </c>
      <c r="T59" s="11">
        <v>6.0000000000000001E-3</v>
      </c>
      <c r="U59" s="11"/>
      <c r="V59" s="11" t="s">
        <v>199</v>
      </c>
      <c r="W59" s="11">
        <f t="shared" si="3"/>
        <v>28.006</v>
      </c>
      <c r="X59" s="13">
        <v>144</v>
      </c>
      <c r="Y59" s="13">
        <v>275</v>
      </c>
      <c r="Z59" s="14">
        <f t="shared" si="4"/>
        <v>576</v>
      </c>
      <c r="AA59" s="14">
        <f t="shared" si="5"/>
        <v>851</v>
      </c>
    </row>
    <row r="60" spans="1:27" ht="15.75" customHeight="1" x14ac:dyDescent="0.3">
      <c r="A60" s="10" t="s">
        <v>112</v>
      </c>
      <c r="B60" s="11" t="s">
        <v>26</v>
      </c>
      <c r="C60" s="12" t="s">
        <v>39</v>
      </c>
      <c r="D60" s="12" t="s">
        <v>40</v>
      </c>
      <c r="E60" s="11">
        <v>20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8</v>
      </c>
      <c r="T60" s="11">
        <v>5.0000000000000001E-3</v>
      </c>
      <c r="U60" s="11"/>
      <c r="V60" s="11" t="s">
        <v>199</v>
      </c>
      <c r="W60" s="11">
        <f t="shared" si="3"/>
        <v>28.004999999999999</v>
      </c>
      <c r="X60" s="13">
        <v>126</v>
      </c>
      <c r="Y60" s="13">
        <v>275</v>
      </c>
      <c r="Z60" s="14">
        <f t="shared" si="4"/>
        <v>504</v>
      </c>
      <c r="AA60" s="14">
        <f t="shared" si="5"/>
        <v>779</v>
      </c>
    </row>
    <row r="61" spans="1:27" ht="15.75" customHeight="1" x14ac:dyDescent="0.3">
      <c r="A61" s="10" t="s">
        <v>182</v>
      </c>
      <c r="B61" s="11" t="s">
        <v>26</v>
      </c>
      <c r="C61" s="12" t="s">
        <v>95</v>
      </c>
      <c r="D61" s="12" t="s">
        <v>34</v>
      </c>
      <c r="E61" s="11">
        <v>20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8</v>
      </c>
      <c r="T61" s="11">
        <v>4.0000000000000001E-3</v>
      </c>
      <c r="U61" s="11"/>
      <c r="V61" s="11" t="s">
        <v>199</v>
      </c>
      <c r="W61" s="11">
        <f t="shared" si="3"/>
        <v>28.004000000000001</v>
      </c>
      <c r="X61" s="13">
        <v>144</v>
      </c>
      <c r="Y61" s="13">
        <v>360</v>
      </c>
      <c r="Z61" s="14">
        <f t="shared" si="4"/>
        <v>576</v>
      </c>
      <c r="AA61" s="14">
        <f t="shared" si="5"/>
        <v>936</v>
      </c>
    </row>
    <row r="62" spans="1:27" ht="15.75" customHeight="1" x14ac:dyDescent="0.3">
      <c r="A62" s="10" t="s">
        <v>174</v>
      </c>
      <c r="B62" s="11" t="s">
        <v>26</v>
      </c>
      <c r="C62" s="12" t="s">
        <v>56</v>
      </c>
      <c r="D62" s="12" t="s">
        <v>42</v>
      </c>
      <c r="E62" s="11">
        <v>20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8</v>
      </c>
      <c r="T62" s="11">
        <v>3.0000000000000001E-3</v>
      </c>
      <c r="U62" s="11"/>
      <c r="V62" s="11" t="s">
        <v>199</v>
      </c>
      <c r="W62" s="11">
        <f t="shared" si="3"/>
        <v>28.003</v>
      </c>
      <c r="X62" s="13">
        <v>144</v>
      </c>
      <c r="Y62" s="13">
        <v>530</v>
      </c>
      <c r="Z62" s="14">
        <f t="shared" si="4"/>
        <v>576</v>
      </c>
      <c r="AA62" s="14">
        <f t="shared" si="5"/>
        <v>1106</v>
      </c>
    </row>
    <row r="63" spans="1:27" ht="15.75" customHeight="1" x14ac:dyDescent="0.3">
      <c r="A63" s="10" t="s">
        <v>177</v>
      </c>
      <c r="B63" s="11" t="s">
        <v>26</v>
      </c>
      <c r="C63" s="12" t="s">
        <v>93</v>
      </c>
      <c r="D63" s="12" t="s">
        <v>68</v>
      </c>
      <c r="E63" s="11">
        <v>20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4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4</v>
      </c>
      <c r="T63" s="11">
        <v>2E-3</v>
      </c>
      <c r="U63" s="11"/>
      <c r="V63" s="11" t="s">
        <v>199</v>
      </c>
      <c r="W63" s="11">
        <f t="shared" si="3"/>
        <v>28.001999999999999</v>
      </c>
      <c r="X63" s="13">
        <v>144</v>
      </c>
      <c r="Y63" s="13">
        <v>360</v>
      </c>
      <c r="Z63" s="14">
        <f t="shared" si="4"/>
        <v>576</v>
      </c>
      <c r="AA63" s="14">
        <f t="shared" si="5"/>
        <v>936</v>
      </c>
    </row>
    <row r="64" spans="1:27" ht="15.75" customHeight="1" x14ac:dyDescent="0.3">
      <c r="A64" s="10" t="s">
        <v>119</v>
      </c>
      <c r="B64" s="11" t="s">
        <v>26</v>
      </c>
      <c r="C64" s="12" t="s">
        <v>47</v>
      </c>
      <c r="D64" s="12" t="s">
        <v>44</v>
      </c>
      <c r="E64" s="11">
        <v>20</v>
      </c>
      <c r="F64" s="12">
        <v>0</v>
      </c>
      <c r="G64" s="12">
        <v>0</v>
      </c>
      <c r="H64" s="12">
        <v>0</v>
      </c>
      <c r="I64" s="12">
        <v>5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1</v>
      </c>
      <c r="S64" s="12">
        <v>2</v>
      </c>
      <c r="T64" s="11">
        <v>1E-3</v>
      </c>
      <c r="U64" s="11"/>
      <c r="V64" s="11" t="s">
        <v>199</v>
      </c>
      <c r="W64" s="11">
        <f t="shared" si="3"/>
        <v>28.001000000000001</v>
      </c>
      <c r="X64" s="13">
        <v>144</v>
      </c>
      <c r="Y64" s="13">
        <v>275</v>
      </c>
      <c r="Z64" s="14">
        <f t="shared" si="4"/>
        <v>576</v>
      </c>
      <c r="AA64" s="14">
        <f t="shared" si="5"/>
        <v>851</v>
      </c>
    </row>
    <row r="65" spans="1:27" ht="15.75" customHeight="1" x14ac:dyDescent="0.3">
      <c r="A65" s="10" t="s">
        <v>131</v>
      </c>
      <c r="B65" s="11" t="s">
        <v>26</v>
      </c>
      <c r="C65" s="12" t="s">
        <v>56</v>
      </c>
      <c r="D65" s="12" t="s">
        <v>42</v>
      </c>
      <c r="E65" s="11">
        <v>20</v>
      </c>
      <c r="F65" s="12">
        <v>0</v>
      </c>
      <c r="G65" s="12">
        <v>0</v>
      </c>
      <c r="H65" s="12">
        <v>0</v>
      </c>
      <c r="I65" s="12">
        <v>5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2</v>
      </c>
      <c r="T65" s="11">
        <v>2E-3</v>
      </c>
      <c r="U65" s="11"/>
      <c r="V65" s="11" t="s">
        <v>199</v>
      </c>
      <c r="W65" s="11">
        <f t="shared" si="3"/>
        <v>27.001999999999999</v>
      </c>
      <c r="X65" s="13">
        <v>144</v>
      </c>
      <c r="Y65" s="13">
        <v>530</v>
      </c>
      <c r="Z65" s="14">
        <f t="shared" si="4"/>
        <v>576</v>
      </c>
      <c r="AA65" s="14">
        <f t="shared" si="5"/>
        <v>1106</v>
      </c>
    </row>
    <row r="66" spans="1:27" ht="15.75" customHeight="1" x14ac:dyDescent="0.3">
      <c r="A66" s="10" t="s">
        <v>151</v>
      </c>
      <c r="B66" s="11" t="s">
        <v>26</v>
      </c>
      <c r="C66" s="16" t="s">
        <v>75</v>
      </c>
      <c r="D66" s="12" t="s">
        <v>34</v>
      </c>
      <c r="E66" s="11">
        <v>20</v>
      </c>
      <c r="F66" s="12">
        <v>0</v>
      </c>
      <c r="G66" s="12">
        <v>0</v>
      </c>
      <c r="H66" s="12">
        <v>0</v>
      </c>
      <c r="I66" s="12">
        <v>5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2</v>
      </c>
      <c r="T66" s="11">
        <v>1E-3</v>
      </c>
      <c r="U66" s="11"/>
      <c r="V66" s="11" t="s">
        <v>199</v>
      </c>
      <c r="W66" s="11">
        <f t="shared" si="3"/>
        <v>27.001000000000001</v>
      </c>
      <c r="X66" s="13">
        <v>144</v>
      </c>
      <c r="Y66" s="13">
        <v>360</v>
      </c>
      <c r="Z66" s="14">
        <f t="shared" si="4"/>
        <v>576</v>
      </c>
      <c r="AA66" s="14">
        <f t="shared" si="5"/>
        <v>936</v>
      </c>
    </row>
    <row r="67" spans="1:27" ht="15.75" customHeight="1" x14ac:dyDescent="0.3">
      <c r="A67" s="10" t="s">
        <v>139</v>
      </c>
      <c r="B67" s="11" t="s">
        <v>26</v>
      </c>
      <c r="C67" s="12" t="s">
        <v>63</v>
      </c>
      <c r="D67" s="12" t="s">
        <v>30</v>
      </c>
      <c r="E67" s="11">
        <v>20</v>
      </c>
      <c r="F67" s="12">
        <v>0</v>
      </c>
      <c r="G67" s="12">
        <v>0</v>
      </c>
      <c r="H67" s="12">
        <v>-5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3.8</v>
      </c>
      <c r="S67" s="12">
        <v>8</v>
      </c>
      <c r="T67" s="11"/>
      <c r="U67" s="11"/>
      <c r="V67" s="11" t="s">
        <v>199</v>
      </c>
      <c r="W67" s="11">
        <f t="shared" ref="W67:W94" si="6">E67+F67+G67+H67+I67+J67+K67+L67+M67+N67+O67+P67+Q67+R67+S67+T67</f>
        <v>26.8</v>
      </c>
      <c r="X67" s="13">
        <v>126</v>
      </c>
      <c r="Y67" s="13">
        <v>275</v>
      </c>
      <c r="Z67" s="14">
        <f t="shared" ref="Z67:Z92" si="7">X67*4</f>
        <v>504</v>
      </c>
      <c r="AA67" s="14">
        <f t="shared" ref="AA67:AA94" si="8">Z67+Y67</f>
        <v>779</v>
      </c>
    </row>
    <row r="68" spans="1:27" ht="15.75" customHeight="1" x14ac:dyDescent="0.3">
      <c r="A68" s="10" t="s">
        <v>132</v>
      </c>
      <c r="B68" s="11" t="s">
        <v>26</v>
      </c>
      <c r="C68" s="12" t="s">
        <v>57</v>
      </c>
      <c r="D68" s="12" t="s">
        <v>38</v>
      </c>
      <c r="E68" s="11">
        <v>20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2</v>
      </c>
      <c r="R68" s="12">
        <v>2.4500000000000002</v>
      </c>
      <c r="S68" s="12">
        <v>2</v>
      </c>
      <c r="T68" s="11"/>
      <c r="U68" s="11"/>
      <c r="V68" s="11" t="s">
        <v>199</v>
      </c>
      <c r="W68" s="11">
        <f t="shared" si="6"/>
        <v>26.45</v>
      </c>
      <c r="X68" s="13">
        <v>126</v>
      </c>
      <c r="Y68" s="13">
        <v>275</v>
      </c>
      <c r="Z68" s="14">
        <f t="shared" si="7"/>
        <v>504</v>
      </c>
      <c r="AA68" s="14">
        <f t="shared" si="8"/>
        <v>779</v>
      </c>
    </row>
    <row r="69" spans="1:27" ht="15.75" customHeight="1" x14ac:dyDescent="0.3">
      <c r="A69" s="10" t="s">
        <v>137</v>
      </c>
      <c r="B69" s="11" t="s">
        <v>26</v>
      </c>
      <c r="C69" s="12" t="s">
        <v>43</v>
      </c>
      <c r="D69" s="12" t="s">
        <v>44</v>
      </c>
      <c r="E69" s="11">
        <v>20</v>
      </c>
      <c r="F69" s="12">
        <v>0</v>
      </c>
      <c r="G69" s="12">
        <v>-10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10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6</v>
      </c>
      <c r="T69" s="11">
        <v>6.0000000000000001E-3</v>
      </c>
      <c r="U69" s="11"/>
      <c r="V69" s="11" t="s">
        <v>199</v>
      </c>
      <c r="W69" s="11">
        <f t="shared" si="6"/>
        <v>26.006</v>
      </c>
      <c r="X69" s="13">
        <v>144</v>
      </c>
      <c r="Y69" s="13">
        <v>275</v>
      </c>
      <c r="Z69" s="14">
        <f t="shared" si="7"/>
        <v>576</v>
      </c>
      <c r="AA69" s="14">
        <f t="shared" si="8"/>
        <v>851</v>
      </c>
    </row>
    <row r="70" spans="1:27" ht="15.75" customHeight="1" x14ac:dyDescent="0.3">
      <c r="A70" s="10" t="s">
        <v>138</v>
      </c>
      <c r="B70" s="11" t="s">
        <v>26</v>
      </c>
      <c r="C70" s="12" t="s">
        <v>37</v>
      </c>
      <c r="D70" s="12" t="s">
        <v>38</v>
      </c>
      <c r="E70" s="11">
        <v>20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6</v>
      </c>
      <c r="T70" s="11">
        <v>5.0000000000000001E-3</v>
      </c>
      <c r="U70" s="11"/>
      <c r="V70" s="11" t="s">
        <v>199</v>
      </c>
      <c r="W70" s="11">
        <f t="shared" si="6"/>
        <v>26.004999999999999</v>
      </c>
      <c r="X70" s="13">
        <v>126</v>
      </c>
      <c r="Y70" s="13">
        <v>275</v>
      </c>
      <c r="Z70" s="14">
        <f t="shared" si="7"/>
        <v>504</v>
      </c>
      <c r="AA70" s="14">
        <f t="shared" si="8"/>
        <v>779</v>
      </c>
    </row>
    <row r="71" spans="1:27" ht="15.75" customHeight="1" x14ac:dyDescent="0.3">
      <c r="A71" s="10" t="s">
        <v>109</v>
      </c>
      <c r="B71" s="11" t="s">
        <v>26</v>
      </c>
      <c r="C71" s="12" t="s">
        <v>33</v>
      </c>
      <c r="D71" s="12" t="s">
        <v>34</v>
      </c>
      <c r="E71" s="11">
        <v>20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6</v>
      </c>
      <c r="T71" s="11">
        <v>4.0000000000000001E-3</v>
      </c>
      <c r="U71" s="11"/>
      <c r="V71" s="11" t="s">
        <v>199</v>
      </c>
      <c r="W71" s="11">
        <f t="shared" si="6"/>
        <v>26.004000000000001</v>
      </c>
      <c r="X71" s="13">
        <v>144</v>
      </c>
      <c r="Y71" s="13">
        <v>360</v>
      </c>
      <c r="Z71" s="14">
        <f t="shared" si="7"/>
        <v>576</v>
      </c>
      <c r="AA71" s="14">
        <f t="shared" si="8"/>
        <v>936</v>
      </c>
    </row>
    <row r="72" spans="1:27" ht="15.75" customHeight="1" x14ac:dyDescent="0.3">
      <c r="A72" s="10" t="s">
        <v>120</v>
      </c>
      <c r="B72" s="11" t="s">
        <v>26</v>
      </c>
      <c r="C72" s="12" t="s">
        <v>48</v>
      </c>
      <c r="D72" s="12" t="s">
        <v>38</v>
      </c>
      <c r="E72" s="11">
        <v>20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6</v>
      </c>
      <c r="T72" s="11">
        <v>3.0000000000000001E-3</v>
      </c>
      <c r="U72" s="11"/>
      <c r="V72" s="11" t="s">
        <v>199</v>
      </c>
      <c r="W72" s="11">
        <f t="shared" si="6"/>
        <v>26.003</v>
      </c>
      <c r="X72" s="13">
        <v>126</v>
      </c>
      <c r="Y72" s="13">
        <v>275</v>
      </c>
      <c r="Z72" s="14">
        <f t="shared" si="7"/>
        <v>504</v>
      </c>
      <c r="AA72" s="14">
        <f t="shared" si="8"/>
        <v>779</v>
      </c>
    </row>
    <row r="73" spans="1:27" ht="15.75" customHeight="1" x14ac:dyDescent="0.3">
      <c r="A73" s="10" t="s">
        <v>159</v>
      </c>
      <c r="B73" s="11" t="s">
        <v>26</v>
      </c>
      <c r="C73" s="12" t="s">
        <v>41</v>
      </c>
      <c r="D73" s="12" t="s">
        <v>42</v>
      </c>
      <c r="E73" s="11">
        <v>20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6</v>
      </c>
      <c r="T73" s="11">
        <v>2E-3</v>
      </c>
      <c r="U73" s="11"/>
      <c r="V73" s="11" t="s">
        <v>199</v>
      </c>
      <c r="W73" s="11">
        <f t="shared" si="6"/>
        <v>26.001999999999999</v>
      </c>
      <c r="X73" s="13">
        <v>144</v>
      </c>
      <c r="Y73" s="13">
        <v>530</v>
      </c>
      <c r="Z73" s="14">
        <f t="shared" si="7"/>
        <v>576</v>
      </c>
      <c r="AA73" s="14">
        <f t="shared" si="8"/>
        <v>1106</v>
      </c>
    </row>
    <row r="74" spans="1:27" ht="15.75" customHeight="1" x14ac:dyDescent="0.3">
      <c r="A74" s="10" t="s">
        <v>194</v>
      </c>
      <c r="B74" s="11" t="s">
        <v>26</v>
      </c>
      <c r="C74" s="12" t="s">
        <v>100</v>
      </c>
      <c r="D74" s="12" t="s">
        <v>40</v>
      </c>
      <c r="E74" s="11">
        <v>20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6</v>
      </c>
      <c r="T74" s="11">
        <v>1E-3</v>
      </c>
      <c r="U74" s="11"/>
      <c r="V74" s="11" t="s">
        <v>199</v>
      </c>
      <c r="W74" s="11">
        <f t="shared" si="6"/>
        <v>26.001000000000001</v>
      </c>
      <c r="X74" s="13">
        <v>126</v>
      </c>
      <c r="Y74" s="13">
        <v>275</v>
      </c>
      <c r="Z74" s="14">
        <f t="shared" si="7"/>
        <v>504</v>
      </c>
      <c r="AA74" s="14">
        <f t="shared" si="8"/>
        <v>779</v>
      </c>
    </row>
    <row r="75" spans="1:27" ht="15.75" customHeight="1" x14ac:dyDescent="0.3">
      <c r="A75" s="10" t="s">
        <v>106</v>
      </c>
      <c r="B75" s="11" t="s">
        <v>26</v>
      </c>
      <c r="C75" s="12" t="s">
        <v>27</v>
      </c>
      <c r="D75" s="12" t="s">
        <v>28</v>
      </c>
      <c r="E75" s="11">
        <v>20</v>
      </c>
      <c r="F75" s="12">
        <v>0</v>
      </c>
      <c r="G75" s="12">
        <v>-10</v>
      </c>
      <c r="H75" s="12">
        <v>0</v>
      </c>
      <c r="I75" s="12">
        <v>0</v>
      </c>
      <c r="J75" s="12">
        <v>5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10</v>
      </c>
      <c r="T75" s="11">
        <v>2E-3</v>
      </c>
      <c r="U75" s="11"/>
      <c r="V75" s="11" t="s">
        <v>199</v>
      </c>
      <c r="W75" s="11">
        <f t="shared" si="6"/>
        <v>25.001999999999999</v>
      </c>
      <c r="X75" s="13">
        <v>144</v>
      </c>
      <c r="Y75" s="13">
        <v>360</v>
      </c>
      <c r="Z75" s="14">
        <f t="shared" si="7"/>
        <v>576</v>
      </c>
      <c r="AA75" s="14">
        <f t="shared" si="8"/>
        <v>936</v>
      </c>
    </row>
    <row r="76" spans="1:27" ht="15.75" customHeight="1" x14ac:dyDescent="0.3">
      <c r="A76" s="10" t="s">
        <v>153</v>
      </c>
      <c r="B76" s="11" t="s">
        <v>26</v>
      </c>
      <c r="C76" s="12" t="s">
        <v>77</v>
      </c>
      <c r="D76" s="12" t="s">
        <v>44</v>
      </c>
      <c r="E76" s="11">
        <v>20</v>
      </c>
      <c r="F76" s="12">
        <v>0</v>
      </c>
      <c r="G76" s="12">
        <v>0</v>
      </c>
      <c r="H76" s="12">
        <v>-5</v>
      </c>
      <c r="I76" s="12">
        <v>0</v>
      </c>
      <c r="J76" s="12">
        <v>0</v>
      </c>
      <c r="K76" s="12">
        <v>0</v>
      </c>
      <c r="L76" s="12">
        <v>4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6</v>
      </c>
      <c r="T76" s="11">
        <v>1E-3</v>
      </c>
      <c r="U76" s="11"/>
      <c r="V76" s="11" t="s">
        <v>199</v>
      </c>
      <c r="W76" s="11">
        <f t="shared" si="6"/>
        <v>25.001000000000001</v>
      </c>
      <c r="X76" s="13">
        <v>144</v>
      </c>
      <c r="Y76" s="13">
        <v>275</v>
      </c>
      <c r="Z76" s="14">
        <f t="shared" si="7"/>
        <v>576</v>
      </c>
      <c r="AA76" s="14">
        <f t="shared" si="8"/>
        <v>851</v>
      </c>
    </row>
    <row r="77" spans="1:27" ht="15.75" customHeight="1" x14ac:dyDescent="0.3">
      <c r="A77" s="10" t="s">
        <v>115</v>
      </c>
      <c r="B77" s="11" t="s">
        <v>26</v>
      </c>
      <c r="C77" s="12" t="s">
        <v>43</v>
      </c>
      <c r="D77" s="12" t="s">
        <v>44</v>
      </c>
      <c r="E77" s="11">
        <v>20</v>
      </c>
      <c r="F77" s="12">
        <v>0</v>
      </c>
      <c r="G77" s="12">
        <v>-10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4.0999999999999996</v>
      </c>
      <c r="S77" s="12">
        <v>10</v>
      </c>
      <c r="T77" s="11"/>
      <c r="U77" s="11"/>
      <c r="V77" s="11" t="s">
        <v>199</v>
      </c>
      <c r="W77" s="11">
        <f t="shared" si="6"/>
        <v>24.1</v>
      </c>
      <c r="X77" s="13">
        <v>144</v>
      </c>
      <c r="Y77" s="13">
        <v>275</v>
      </c>
      <c r="Z77" s="14">
        <f t="shared" si="7"/>
        <v>576</v>
      </c>
      <c r="AA77" s="14">
        <f t="shared" si="8"/>
        <v>851</v>
      </c>
    </row>
    <row r="78" spans="1:27" ht="15.75" customHeight="1" x14ac:dyDescent="0.3">
      <c r="A78" s="10" t="s">
        <v>180</v>
      </c>
      <c r="B78" s="11" t="s">
        <v>26</v>
      </c>
      <c r="C78" s="12" t="s">
        <v>41</v>
      </c>
      <c r="D78" s="12" t="s">
        <v>42</v>
      </c>
      <c r="E78" s="11">
        <v>20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4</v>
      </c>
      <c r="T78" s="11">
        <v>3.0000000000000001E-3</v>
      </c>
      <c r="U78" s="11"/>
      <c r="V78" s="11" t="s">
        <v>199</v>
      </c>
      <c r="W78" s="11">
        <f t="shared" si="6"/>
        <v>24.003</v>
      </c>
      <c r="X78" s="13">
        <v>144</v>
      </c>
      <c r="Y78" s="13">
        <v>530</v>
      </c>
      <c r="Z78" s="14">
        <f t="shared" si="7"/>
        <v>576</v>
      </c>
      <c r="AA78" s="14">
        <f t="shared" si="8"/>
        <v>1106</v>
      </c>
    </row>
    <row r="79" spans="1:27" ht="15.75" customHeight="1" x14ac:dyDescent="0.3">
      <c r="A79" s="10" t="s">
        <v>124</v>
      </c>
      <c r="B79" s="11" t="s">
        <v>26</v>
      </c>
      <c r="C79" s="12" t="s">
        <v>50</v>
      </c>
      <c r="D79" s="12" t="s">
        <v>51</v>
      </c>
      <c r="E79" s="11">
        <v>20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4</v>
      </c>
      <c r="T79" s="11">
        <v>2E-3</v>
      </c>
      <c r="U79" s="11"/>
      <c r="V79" s="11" t="s">
        <v>199</v>
      </c>
      <c r="W79" s="11">
        <f t="shared" si="6"/>
        <v>24.001999999999999</v>
      </c>
      <c r="X79" s="13">
        <v>126</v>
      </c>
      <c r="Y79" s="13">
        <v>275</v>
      </c>
      <c r="Z79" s="14">
        <f t="shared" si="7"/>
        <v>504</v>
      </c>
      <c r="AA79" s="14">
        <f t="shared" si="8"/>
        <v>779</v>
      </c>
    </row>
    <row r="80" spans="1:27" ht="15.75" customHeight="1" x14ac:dyDescent="0.3">
      <c r="A80" s="10" t="s">
        <v>122</v>
      </c>
      <c r="B80" s="11" t="s">
        <v>26</v>
      </c>
      <c r="C80" s="12" t="s">
        <v>49</v>
      </c>
      <c r="D80" s="12" t="s">
        <v>42</v>
      </c>
      <c r="E80" s="11">
        <v>20</v>
      </c>
      <c r="F80" s="12">
        <v>0</v>
      </c>
      <c r="G80" s="12">
        <v>0</v>
      </c>
      <c r="H80" s="12">
        <v>-5</v>
      </c>
      <c r="I80" s="12">
        <v>0</v>
      </c>
      <c r="J80" s="12">
        <v>5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4</v>
      </c>
      <c r="T80" s="11">
        <v>1E-3</v>
      </c>
      <c r="U80" s="11"/>
      <c r="V80" s="11" t="s">
        <v>199</v>
      </c>
      <c r="W80" s="11">
        <f t="shared" si="6"/>
        <v>24.001000000000001</v>
      </c>
      <c r="X80" s="13">
        <v>144</v>
      </c>
      <c r="Y80" s="13">
        <v>530</v>
      </c>
      <c r="Z80" s="14">
        <f t="shared" si="7"/>
        <v>576</v>
      </c>
      <c r="AA80" s="14">
        <f t="shared" si="8"/>
        <v>1106</v>
      </c>
    </row>
    <row r="81" spans="1:27" ht="15.75" customHeight="1" x14ac:dyDescent="0.3">
      <c r="A81" s="10" t="s">
        <v>167</v>
      </c>
      <c r="B81" s="11" t="s">
        <v>26</v>
      </c>
      <c r="C81" s="12" t="s">
        <v>84</v>
      </c>
      <c r="D81" s="12" t="s">
        <v>82</v>
      </c>
      <c r="E81" s="11">
        <v>20</v>
      </c>
      <c r="F81" s="12">
        <v>0</v>
      </c>
      <c r="G81" s="12">
        <v>-10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4.9000000000000004</v>
      </c>
      <c r="S81" s="12">
        <v>8</v>
      </c>
      <c r="T81" s="11"/>
      <c r="U81" s="11"/>
      <c r="V81" s="11" t="s">
        <v>199</v>
      </c>
      <c r="W81" s="11">
        <f t="shared" si="6"/>
        <v>22.9</v>
      </c>
      <c r="X81" s="13">
        <v>126</v>
      </c>
      <c r="Y81" s="13">
        <v>275</v>
      </c>
      <c r="Z81" s="14">
        <f t="shared" si="7"/>
        <v>504</v>
      </c>
      <c r="AA81" s="14">
        <f t="shared" si="8"/>
        <v>779</v>
      </c>
    </row>
    <row r="82" spans="1:27" ht="15.75" customHeight="1" x14ac:dyDescent="0.3">
      <c r="A82" s="10" t="s">
        <v>192</v>
      </c>
      <c r="B82" s="11" t="s">
        <v>26</v>
      </c>
      <c r="C82" s="12" t="s">
        <v>53</v>
      </c>
      <c r="D82" s="12" t="s">
        <v>44</v>
      </c>
      <c r="E82" s="11">
        <v>20</v>
      </c>
      <c r="F82" s="12">
        <v>0</v>
      </c>
      <c r="G82" s="12">
        <v>0</v>
      </c>
      <c r="H82" s="12">
        <v>-5</v>
      </c>
      <c r="I82" s="12">
        <v>0</v>
      </c>
      <c r="J82" s="12">
        <v>0</v>
      </c>
      <c r="K82" s="12">
        <v>1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2.25</v>
      </c>
      <c r="S82" s="12">
        <v>4</v>
      </c>
      <c r="T82" s="11"/>
      <c r="U82" s="11"/>
      <c r="V82" s="11" t="s">
        <v>199</v>
      </c>
      <c r="W82" s="11">
        <f t="shared" si="6"/>
        <v>22.25</v>
      </c>
      <c r="X82" s="13">
        <v>144</v>
      </c>
      <c r="Y82" s="13">
        <v>275</v>
      </c>
      <c r="Z82" s="14">
        <f t="shared" si="7"/>
        <v>576</v>
      </c>
      <c r="AA82" s="14">
        <f t="shared" si="8"/>
        <v>851</v>
      </c>
    </row>
    <row r="83" spans="1:27" ht="15.75" customHeight="1" x14ac:dyDescent="0.3">
      <c r="A83" s="10" t="s">
        <v>144</v>
      </c>
      <c r="B83" s="11" t="s">
        <v>26</v>
      </c>
      <c r="C83" s="12" t="s">
        <v>65</v>
      </c>
      <c r="D83" s="12" t="s">
        <v>40</v>
      </c>
      <c r="E83" s="11">
        <v>20</v>
      </c>
      <c r="F83" s="12">
        <v>0</v>
      </c>
      <c r="G83" s="12">
        <v>0</v>
      </c>
      <c r="H83" s="12">
        <v>-5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6</v>
      </c>
      <c r="T83" s="11"/>
      <c r="U83" s="11"/>
      <c r="V83" s="11" t="s">
        <v>199</v>
      </c>
      <c r="W83" s="11">
        <f t="shared" si="6"/>
        <v>21</v>
      </c>
      <c r="X83" s="13">
        <v>126</v>
      </c>
      <c r="Y83" s="13">
        <v>275</v>
      </c>
      <c r="Z83" s="14">
        <f t="shared" si="7"/>
        <v>504</v>
      </c>
      <c r="AA83" s="14">
        <f t="shared" si="8"/>
        <v>779</v>
      </c>
    </row>
    <row r="84" spans="1:27" ht="15.75" customHeight="1" x14ac:dyDescent="0.3">
      <c r="A84" s="10" t="s">
        <v>178</v>
      </c>
      <c r="B84" s="11" t="s">
        <v>26</v>
      </c>
      <c r="C84" s="12" t="s">
        <v>41</v>
      </c>
      <c r="D84" s="12" t="s">
        <v>42</v>
      </c>
      <c r="E84" s="11">
        <v>20</v>
      </c>
      <c r="F84" s="11">
        <v>0</v>
      </c>
      <c r="G84" s="11">
        <v>-10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2">
        <v>0</v>
      </c>
      <c r="Q84" s="11">
        <v>0</v>
      </c>
      <c r="R84" s="11">
        <v>0</v>
      </c>
      <c r="S84" s="11">
        <v>10</v>
      </c>
      <c r="T84" s="11">
        <v>2E-3</v>
      </c>
      <c r="U84" s="11"/>
      <c r="V84" s="11" t="s">
        <v>199</v>
      </c>
      <c r="W84" s="11">
        <f t="shared" si="6"/>
        <v>20.001999999999999</v>
      </c>
      <c r="X84" s="13">
        <v>144</v>
      </c>
      <c r="Y84" s="13">
        <v>530</v>
      </c>
      <c r="Z84" s="14">
        <f t="shared" si="7"/>
        <v>576</v>
      </c>
      <c r="AA84" s="14">
        <f t="shared" si="8"/>
        <v>1106</v>
      </c>
    </row>
    <row r="85" spans="1:27" ht="15.75" customHeight="1" x14ac:dyDescent="0.3">
      <c r="A85" s="10" t="s">
        <v>121</v>
      </c>
      <c r="B85" s="11" t="s">
        <v>26</v>
      </c>
      <c r="C85" s="12" t="s">
        <v>49</v>
      </c>
      <c r="D85" s="12" t="s">
        <v>42</v>
      </c>
      <c r="E85" s="11">
        <v>20</v>
      </c>
      <c r="F85" s="12">
        <v>0</v>
      </c>
      <c r="G85" s="12">
        <v>-10</v>
      </c>
      <c r="H85" s="12">
        <v>0</v>
      </c>
      <c r="I85" s="12">
        <v>0</v>
      </c>
      <c r="J85" s="12">
        <v>0</v>
      </c>
      <c r="K85" s="12">
        <v>0</v>
      </c>
      <c r="L85" s="12">
        <v>4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6</v>
      </c>
      <c r="T85" s="11">
        <v>1E-3</v>
      </c>
      <c r="U85" s="11"/>
      <c r="V85" s="11" t="s">
        <v>199</v>
      </c>
      <c r="W85" s="11">
        <f t="shared" si="6"/>
        <v>20.001000000000001</v>
      </c>
      <c r="X85" s="13">
        <v>144</v>
      </c>
      <c r="Y85" s="13">
        <v>530</v>
      </c>
      <c r="Z85" s="14">
        <f t="shared" si="7"/>
        <v>576</v>
      </c>
      <c r="AA85" s="14">
        <f t="shared" si="8"/>
        <v>1106</v>
      </c>
    </row>
    <row r="86" spans="1:27" ht="15.75" customHeight="1" x14ac:dyDescent="0.3">
      <c r="A86" s="10" t="s">
        <v>116</v>
      </c>
      <c r="B86" s="11" t="s">
        <v>26</v>
      </c>
      <c r="C86" s="12" t="s">
        <v>43</v>
      </c>
      <c r="D86" s="12" t="s">
        <v>44</v>
      </c>
      <c r="E86" s="11">
        <v>20</v>
      </c>
      <c r="F86" s="12">
        <v>0</v>
      </c>
      <c r="G86" s="12">
        <v>-10</v>
      </c>
      <c r="H86" s="12">
        <v>0</v>
      </c>
      <c r="I86" s="12">
        <v>0</v>
      </c>
      <c r="J86" s="12">
        <v>0</v>
      </c>
      <c r="K86" s="12">
        <v>1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2.5</v>
      </c>
      <c r="S86" s="12">
        <v>6</v>
      </c>
      <c r="T86" s="11"/>
      <c r="U86" s="11"/>
      <c r="V86" s="11" t="s">
        <v>199</v>
      </c>
      <c r="W86" s="11">
        <f t="shared" si="6"/>
        <v>19.5</v>
      </c>
      <c r="X86" s="13">
        <v>144</v>
      </c>
      <c r="Y86" s="13">
        <v>275</v>
      </c>
      <c r="Z86" s="14">
        <f t="shared" si="7"/>
        <v>576</v>
      </c>
      <c r="AA86" s="14">
        <f t="shared" si="8"/>
        <v>851</v>
      </c>
    </row>
    <row r="87" spans="1:27" ht="15.75" customHeight="1" x14ac:dyDescent="0.3">
      <c r="A87" s="10" t="s">
        <v>158</v>
      </c>
      <c r="B87" s="11" t="s">
        <v>26</v>
      </c>
      <c r="C87" s="12" t="s">
        <v>79</v>
      </c>
      <c r="D87" s="12" t="s">
        <v>30</v>
      </c>
      <c r="E87" s="11">
        <v>20</v>
      </c>
      <c r="F87" s="11">
        <v>0</v>
      </c>
      <c r="G87" s="11">
        <v>-10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2</v>
      </c>
      <c r="R87" s="11">
        <v>0</v>
      </c>
      <c r="S87" s="11">
        <v>6</v>
      </c>
      <c r="T87" s="11">
        <v>3.0000000000000001E-3</v>
      </c>
      <c r="U87" s="11"/>
      <c r="V87" s="11" t="s">
        <v>199</v>
      </c>
      <c r="W87" s="11">
        <f t="shared" si="6"/>
        <v>18.003</v>
      </c>
      <c r="X87" s="13">
        <v>126</v>
      </c>
      <c r="Y87" s="13">
        <v>275</v>
      </c>
      <c r="Z87" s="14">
        <f t="shared" si="7"/>
        <v>504</v>
      </c>
      <c r="AA87" s="14">
        <f t="shared" si="8"/>
        <v>779</v>
      </c>
    </row>
    <row r="88" spans="1:27" ht="15.75" customHeight="1" x14ac:dyDescent="0.3">
      <c r="A88" s="10" t="s">
        <v>165</v>
      </c>
      <c r="B88" s="11" t="s">
        <v>26</v>
      </c>
      <c r="C88" s="12" t="s">
        <v>77</v>
      </c>
      <c r="D88" s="12" t="s">
        <v>44</v>
      </c>
      <c r="E88" s="11">
        <v>20</v>
      </c>
      <c r="F88" s="12">
        <v>0</v>
      </c>
      <c r="G88" s="12">
        <v>-10</v>
      </c>
      <c r="H88" s="12">
        <v>0</v>
      </c>
      <c r="I88" s="12">
        <v>0</v>
      </c>
      <c r="J88" s="12">
        <v>0</v>
      </c>
      <c r="K88" s="12">
        <v>0</v>
      </c>
      <c r="L88" s="12">
        <v>4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4</v>
      </c>
      <c r="T88" s="11">
        <v>2E-3</v>
      </c>
      <c r="U88" s="11"/>
      <c r="V88" s="11" t="s">
        <v>199</v>
      </c>
      <c r="W88" s="11">
        <f t="shared" si="6"/>
        <v>18.001999999999999</v>
      </c>
      <c r="X88" s="13">
        <v>144</v>
      </c>
      <c r="Y88" s="13">
        <v>275</v>
      </c>
      <c r="Z88" s="14">
        <f t="shared" si="7"/>
        <v>576</v>
      </c>
      <c r="AA88" s="14">
        <f t="shared" si="8"/>
        <v>851</v>
      </c>
    </row>
    <row r="89" spans="1:27" ht="15.75" customHeight="1" x14ac:dyDescent="0.3">
      <c r="A89" s="10" t="s">
        <v>134</v>
      </c>
      <c r="B89" s="11" t="s">
        <v>26</v>
      </c>
      <c r="C89" s="12" t="s">
        <v>41</v>
      </c>
      <c r="D89" s="12" t="s">
        <v>42</v>
      </c>
      <c r="E89" s="11">
        <v>20</v>
      </c>
      <c r="F89" s="12">
        <v>0</v>
      </c>
      <c r="G89" s="12">
        <v>-10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8</v>
      </c>
      <c r="T89" s="11">
        <v>1E-3</v>
      </c>
      <c r="U89" s="11"/>
      <c r="V89" s="11" t="s">
        <v>199</v>
      </c>
      <c r="W89" s="11">
        <f t="shared" si="6"/>
        <v>18.001000000000001</v>
      </c>
      <c r="X89" s="13">
        <v>144</v>
      </c>
      <c r="Y89" s="13">
        <v>530</v>
      </c>
      <c r="Z89" s="14">
        <f t="shared" si="7"/>
        <v>576</v>
      </c>
      <c r="AA89" s="14">
        <f t="shared" si="8"/>
        <v>1106</v>
      </c>
    </row>
    <row r="90" spans="1:27" ht="15.75" customHeight="1" x14ac:dyDescent="0.3">
      <c r="A90" s="10" t="s">
        <v>143</v>
      </c>
      <c r="B90" s="11" t="s">
        <v>26</v>
      </c>
      <c r="C90" s="12" t="s">
        <v>66</v>
      </c>
      <c r="D90" s="12" t="s">
        <v>34</v>
      </c>
      <c r="E90" s="11">
        <v>20</v>
      </c>
      <c r="F90" s="12">
        <v>0</v>
      </c>
      <c r="G90" s="12">
        <v>-20</v>
      </c>
      <c r="H90" s="12">
        <v>0</v>
      </c>
      <c r="I90" s="12">
        <v>0</v>
      </c>
      <c r="J90" s="12">
        <v>0</v>
      </c>
      <c r="K90" s="12">
        <v>0</v>
      </c>
      <c r="L90" s="12">
        <v>4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4.7</v>
      </c>
      <c r="S90" s="12">
        <v>8</v>
      </c>
      <c r="T90" s="11"/>
      <c r="U90" s="11"/>
      <c r="V90" s="11" t="s">
        <v>199</v>
      </c>
      <c r="W90" s="11">
        <f t="shared" si="6"/>
        <v>16.7</v>
      </c>
      <c r="X90" s="13">
        <v>144</v>
      </c>
      <c r="Y90" s="13">
        <v>530</v>
      </c>
      <c r="Z90" s="14">
        <f t="shared" si="7"/>
        <v>576</v>
      </c>
      <c r="AA90" s="14">
        <f t="shared" si="8"/>
        <v>1106</v>
      </c>
    </row>
    <row r="91" spans="1:27" ht="15.75" customHeight="1" x14ac:dyDescent="0.3">
      <c r="A91" s="10" t="s">
        <v>130</v>
      </c>
      <c r="B91" s="11" t="s">
        <v>26</v>
      </c>
      <c r="C91" s="12" t="s">
        <v>41</v>
      </c>
      <c r="D91" s="12" t="s">
        <v>42</v>
      </c>
      <c r="E91" s="11">
        <v>20</v>
      </c>
      <c r="F91" s="12">
        <v>0</v>
      </c>
      <c r="G91" s="12">
        <v>-10</v>
      </c>
      <c r="H91" s="12">
        <v>0</v>
      </c>
      <c r="I91" s="12">
        <v>0</v>
      </c>
      <c r="J91" s="12">
        <v>0</v>
      </c>
      <c r="K91" s="12">
        <v>0</v>
      </c>
      <c r="L91" s="12">
        <v>4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2</v>
      </c>
      <c r="T91" s="11">
        <v>2E-3</v>
      </c>
      <c r="U91" s="11"/>
      <c r="V91" s="11" t="s">
        <v>199</v>
      </c>
      <c r="W91" s="11">
        <f t="shared" si="6"/>
        <v>16.001999999999999</v>
      </c>
      <c r="X91" s="13">
        <v>144</v>
      </c>
      <c r="Y91" s="13">
        <v>530</v>
      </c>
      <c r="Z91" s="14">
        <f t="shared" si="7"/>
        <v>576</v>
      </c>
      <c r="AA91" s="14">
        <f t="shared" si="8"/>
        <v>1106</v>
      </c>
    </row>
    <row r="92" spans="1:27" ht="15.75" customHeight="1" x14ac:dyDescent="0.3">
      <c r="A92" s="10" t="s">
        <v>196</v>
      </c>
      <c r="B92" s="11" t="s">
        <v>26</v>
      </c>
      <c r="C92" s="12" t="s">
        <v>103</v>
      </c>
      <c r="D92" s="12" t="s">
        <v>42</v>
      </c>
      <c r="E92" s="11">
        <v>20</v>
      </c>
      <c r="F92" s="12">
        <v>0</v>
      </c>
      <c r="G92" s="12">
        <v>-10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6</v>
      </c>
      <c r="T92" s="11">
        <v>1E-3</v>
      </c>
      <c r="U92" s="11"/>
      <c r="V92" s="11" t="s">
        <v>199</v>
      </c>
      <c r="W92" s="11">
        <f t="shared" si="6"/>
        <v>16.001000000000001</v>
      </c>
      <c r="X92" s="13">
        <v>144</v>
      </c>
      <c r="Y92" s="13">
        <v>530</v>
      </c>
      <c r="Z92" s="14">
        <f t="shared" si="7"/>
        <v>576</v>
      </c>
      <c r="AA92" s="14">
        <f t="shared" si="8"/>
        <v>1106</v>
      </c>
    </row>
    <row r="93" spans="1:27" ht="15.75" customHeight="1" x14ac:dyDescent="0.3">
      <c r="A93" s="10" t="s">
        <v>135</v>
      </c>
      <c r="B93" s="11" t="s">
        <v>26</v>
      </c>
      <c r="C93" s="12" t="s">
        <v>59</v>
      </c>
      <c r="D93" s="12" t="s">
        <v>60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1"/>
      <c r="U93" s="11"/>
      <c r="V93" s="12" t="s">
        <v>61</v>
      </c>
      <c r="W93" s="11">
        <f t="shared" si="6"/>
        <v>0</v>
      </c>
      <c r="X93" s="14">
        <v>0</v>
      </c>
      <c r="Y93" s="14">
        <v>0</v>
      </c>
      <c r="Z93" s="14">
        <v>0</v>
      </c>
      <c r="AA93" s="14">
        <f t="shared" si="8"/>
        <v>0</v>
      </c>
    </row>
    <row r="94" spans="1:27" ht="15.75" customHeight="1" x14ac:dyDescent="0.3">
      <c r="A94" s="10" t="s">
        <v>146</v>
      </c>
      <c r="B94" s="11" t="s">
        <v>26</v>
      </c>
      <c r="C94" s="12" t="s">
        <v>69</v>
      </c>
      <c r="D94" s="12" t="s">
        <v>60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1"/>
      <c r="U94" s="11"/>
      <c r="V94" s="12" t="s">
        <v>61</v>
      </c>
      <c r="W94" s="11">
        <f t="shared" si="6"/>
        <v>0</v>
      </c>
      <c r="X94" s="14">
        <v>0</v>
      </c>
      <c r="Y94" s="14">
        <v>0</v>
      </c>
      <c r="Z94" s="14">
        <v>0</v>
      </c>
      <c r="AA94" s="14">
        <f t="shared" si="8"/>
        <v>0</v>
      </c>
    </row>
    <row r="95" spans="1:27" ht="15.75" customHeight="1" x14ac:dyDescent="0.3"/>
    <row r="96" spans="1:27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2:AA2">
    <sortState ref="A3:AA94">
      <sortCondition descending="1" ref="W2"/>
    </sortState>
  </autoFilter>
  <mergeCells count="1">
    <mergeCell ref="B1:AA1"/>
  </mergeCells>
  <pageMargins left="0.7" right="0.7" top="0.75" bottom="0.75" header="0" footer="0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131 Eğitim 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</dc:creator>
  <cp:lastModifiedBy>Hp</cp:lastModifiedBy>
  <dcterms:created xsi:type="dcterms:W3CDTF">2022-01-28T16:13:58Z</dcterms:created>
  <dcterms:modified xsi:type="dcterms:W3CDTF">2025-04-25T16:47:05Z</dcterms:modified>
</cp:coreProperties>
</file>