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27\Downloads\"/>
    </mc:Choice>
  </mc:AlternateContent>
  <bookViews>
    <workbookView xWindow="0" yWindow="0" windowWidth="28800" windowHeight="12345"/>
  </bookViews>
  <sheets>
    <sheet name="131 Eğitim Alma" sheetId="1" r:id="rId1"/>
  </sheets>
  <definedNames>
    <definedName name="_xlnm._FilterDatabase" localSheetId="0" hidden="1">'131 Eğitim Alma'!$A$2:$AD$63</definedName>
  </definedNames>
  <calcPr calcId="162913"/>
  <extLst>
    <ext uri="GoogleSheetsCustomDataVersion1">
      <go:sheetsCustomData xmlns:go="http://customooxmlschemas.google.com/" r:id="rId10" roundtripDataSignature="AMtx7mi0w1kBk3rV0CrD0wH1RMNQC16dCg=="/>
    </ext>
  </extLst>
</workbook>
</file>

<file path=xl/calcChain.xml><?xml version="1.0" encoding="utf-8"?>
<calcChain xmlns="http://schemas.openxmlformats.org/spreadsheetml/2006/main">
  <c r="Z4" i="1" l="1"/>
  <c r="Z5" i="1"/>
  <c r="Z6" i="1"/>
  <c r="Z7" i="1"/>
  <c r="Z8" i="1"/>
  <c r="Z9" i="1"/>
  <c r="Z10" i="1"/>
  <c r="Z11" i="1"/>
  <c r="Z12" i="1"/>
  <c r="Z13" i="1"/>
  <c r="Z14" i="1"/>
  <c r="Z16" i="1"/>
  <c r="Z17" i="1"/>
  <c r="Z18" i="1"/>
  <c r="Z15" i="1"/>
  <c r="Z19" i="1"/>
  <c r="Z21" i="1"/>
  <c r="Z23" i="1"/>
  <c r="Z22" i="1"/>
  <c r="Z20" i="1"/>
  <c r="Z24" i="1"/>
  <c r="Z26" i="1"/>
  <c r="Z31" i="1"/>
  <c r="Z25" i="1"/>
  <c r="Z30" i="1"/>
  <c r="Z29" i="1"/>
  <c r="Z27" i="1"/>
  <c r="Z28" i="1"/>
  <c r="Z32" i="1"/>
  <c r="Z33" i="1"/>
  <c r="Z34" i="1"/>
  <c r="Z37" i="1"/>
  <c r="Z38" i="1"/>
  <c r="Z36" i="1"/>
  <c r="Z35" i="1"/>
  <c r="Z60" i="1"/>
  <c r="Z42" i="1"/>
  <c r="Z40" i="1"/>
  <c r="Z39" i="1"/>
  <c r="Z41" i="1"/>
  <c r="Z44" i="1"/>
  <c r="Z43" i="1"/>
  <c r="Z45" i="1"/>
  <c r="Z46" i="1"/>
  <c r="Z61" i="1"/>
  <c r="Z47" i="1"/>
  <c r="Z48" i="1"/>
  <c r="Z49" i="1"/>
  <c r="Z50" i="1"/>
  <c r="Z51" i="1"/>
  <c r="Z52" i="1"/>
  <c r="Z53" i="1"/>
  <c r="Z54" i="1"/>
  <c r="Z55" i="1"/>
  <c r="Z56" i="1"/>
  <c r="Z58" i="1"/>
  <c r="Z57" i="1"/>
  <c r="Z59" i="1"/>
  <c r="Z62" i="1"/>
  <c r="Z63" i="1"/>
  <c r="Z64" i="1"/>
  <c r="Z65" i="1"/>
  <c r="Z66" i="1"/>
  <c r="Z67" i="1"/>
  <c r="Z3" i="1"/>
  <c r="AD38" i="1" l="1"/>
  <c r="AD34" i="1"/>
  <c r="AC56" i="1"/>
  <c r="AD56" i="1" s="1"/>
  <c r="AC18" i="1"/>
  <c r="AD18" i="1" s="1"/>
  <c r="AC23" i="1"/>
  <c r="AD23" i="1" s="1"/>
  <c r="AC59" i="1"/>
  <c r="AD59" i="1" s="1"/>
  <c r="AC38" i="1"/>
  <c r="AC24" i="1"/>
  <c r="AD24" i="1" s="1"/>
  <c r="AC26" i="1"/>
  <c r="AD26" i="1" s="1"/>
  <c r="AC27" i="1"/>
  <c r="AD27" i="1" s="1"/>
  <c r="AC29" i="1"/>
  <c r="AD29" i="1" s="1"/>
  <c r="AC40" i="1"/>
  <c r="AD40" i="1" s="1"/>
  <c r="AC48" i="1"/>
  <c r="AD48" i="1" s="1"/>
  <c r="AC41" i="1"/>
  <c r="AD41" i="1" s="1"/>
  <c r="AC61" i="1"/>
  <c r="AD61" i="1" s="1"/>
  <c r="AC14" i="1"/>
  <c r="AD14" i="1" s="1"/>
  <c r="AC13" i="1"/>
  <c r="AD13" i="1" s="1"/>
  <c r="AC47" i="1"/>
  <c r="AD47" i="1" s="1"/>
  <c r="AC25" i="1"/>
  <c r="AD25" i="1" s="1"/>
  <c r="AC44" i="1"/>
  <c r="AD44" i="1" s="1"/>
  <c r="AC42" i="1"/>
  <c r="AD42" i="1" s="1"/>
  <c r="AC43" i="1"/>
  <c r="AD43" i="1" s="1"/>
  <c r="AC19" i="1"/>
  <c r="AD19" i="1" s="1"/>
  <c r="AC60" i="1"/>
  <c r="AD60" i="1" s="1"/>
  <c r="AC36" i="1"/>
  <c r="AD36" i="1" s="1"/>
  <c r="AC12" i="1"/>
  <c r="AD12" i="1" s="1"/>
  <c r="AC50" i="1"/>
  <c r="AD50" i="1" s="1"/>
  <c r="AC22" i="1"/>
  <c r="AD22" i="1" s="1"/>
  <c r="AC54" i="1"/>
  <c r="AD54" i="1" s="1"/>
  <c r="AC6" i="1"/>
  <c r="AC49" i="1"/>
  <c r="AD49" i="1" s="1"/>
  <c r="AC34" i="1"/>
  <c r="AC16" i="1"/>
  <c r="AD16" i="1" s="1"/>
  <c r="AC10" i="1"/>
  <c r="AC51" i="1"/>
  <c r="AD51" i="1" s="1"/>
  <c r="AC11" i="1"/>
  <c r="AD11" i="1" s="1"/>
  <c r="AC3" i="1"/>
  <c r="AC58" i="1"/>
  <c r="AD58" i="1" s="1"/>
  <c r="AC30" i="1"/>
  <c r="AD30" i="1" s="1"/>
  <c r="AC57" i="1"/>
  <c r="AD57" i="1" s="1"/>
  <c r="AC28" i="1"/>
  <c r="AD28" i="1" s="1"/>
  <c r="AC35" i="1"/>
  <c r="AD35" i="1" s="1"/>
  <c r="AC46" i="1"/>
  <c r="AD46" i="1" s="1"/>
  <c r="AC7" i="1"/>
  <c r="AD7" i="1" s="1"/>
  <c r="AC9" i="1"/>
  <c r="AD9" i="1" s="1"/>
  <c r="AC63" i="1"/>
  <c r="AD63" i="1" s="1"/>
  <c r="AC21" i="1"/>
  <c r="AD21" i="1" s="1"/>
  <c r="AC45" i="1"/>
  <c r="AD45" i="1" s="1"/>
  <c r="AC33" i="1"/>
  <c r="AD33" i="1" s="1"/>
  <c r="AC53" i="1"/>
  <c r="AD53" i="1" s="1"/>
  <c r="AC5" i="1"/>
  <c r="AD5" i="1" s="1"/>
  <c r="AC8" i="1"/>
  <c r="AD8" i="1" s="1"/>
  <c r="AC15" i="1"/>
  <c r="AC20" i="1"/>
  <c r="AD20" i="1" s="1"/>
  <c r="AC4" i="1"/>
  <c r="AD4" i="1" s="1"/>
  <c r="AC55" i="1"/>
  <c r="AD55" i="1" s="1"/>
  <c r="AC64" i="1"/>
  <c r="AD64" i="1" s="1"/>
  <c r="AC17" i="1"/>
  <c r="AD17" i="1" s="1"/>
  <c r="AC52" i="1"/>
  <c r="AD52" i="1" s="1"/>
  <c r="AC65" i="1"/>
  <c r="AD65" i="1" s="1"/>
  <c r="AC62" i="1"/>
  <c r="AD62" i="1" s="1"/>
  <c r="AC37" i="1"/>
  <c r="AD37" i="1" s="1"/>
  <c r="AC31" i="1"/>
  <c r="AD31" i="1" s="1"/>
  <c r="AC39" i="1"/>
  <c r="AD39" i="1" s="1"/>
  <c r="AC32" i="1"/>
  <c r="AD32" i="1" s="1"/>
</calcChain>
</file>

<file path=xl/comments1.xml><?xml version="1.0" encoding="utf-8"?>
<comments xmlns="http://schemas.openxmlformats.org/spreadsheetml/2006/main">
  <authors>
    <author>Windows Kullanıcısı</author>
    <author>ASUS</author>
    <author>Onur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Hareketlilik gerçekleştirilmek istenen yükseköğretim kurumu ile DPÜ arasında, ilgili bölümde geçerli
bir ikili anlaşma bulunan ve/veya başvurusu geçerli olan bir akademik veya idari personel ise; </t>
        </r>
        <r>
          <rPr>
            <b/>
            <sz val="9"/>
            <color indexed="81"/>
            <rFont val="Tahoma"/>
            <family val="2"/>
            <charset val="162"/>
          </rPr>
          <t>+20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Aynı yıl içinde görevlendirilmiş ve hareketliliğini tamamlamış ise; </t>
        </r>
        <r>
          <rPr>
            <b/>
            <sz val="9"/>
            <color indexed="81"/>
            <rFont val="Tahoma"/>
            <family val="2"/>
            <charset val="162"/>
          </rPr>
          <t>-15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Bir önceki akademik yıl içinde Erasmus+ hibesinden faydalandı ise;
</t>
        </r>
        <r>
          <rPr>
            <b/>
            <sz val="9"/>
            <color indexed="81"/>
            <rFont val="Tahoma"/>
            <family val="2"/>
            <charset val="162"/>
          </rPr>
          <t>-10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İki önceki akademik yıl içinde Erasmus+ hibesinden faydalandı ise;
</t>
        </r>
        <r>
          <rPr>
            <b/>
            <sz val="9"/>
            <color indexed="81"/>
            <rFont val="Tahoma"/>
            <family val="2"/>
            <charset val="162"/>
          </rPr>
          <t>-7</t>
        </r>
      </text>
    </comment>
    <comment ref="J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Üç önceki akademik yıl içinde Erasmus+ hibesinden faydalandı ise; </t>
        </r>
        <r>
          <rPr>
            <b/>
            <sz val="9"/>
            <color indexed="81"/>
            <rFont val="Tahoma"/>
            <family val="2"/>
            <charset val="162"/>
          </rPr>
          <t>-5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Dört önceki akademik yıl içinde Erasmus+ hibesinden faydalandı ise; </t>
        </r>
        <r>
          <rPr>
            <b/>
            <sz val="9"/>
            <color indexed="81"/>
            <rFont val="Tahoma"/>
            <family val="2"/>
            <charset val="162"/>
          </rPr>
          <t>-3</t>
        </r>
      </text>
    </comment>
    <comment ref="L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Beş önceki akademik yıl içinde Erasmus+ hibesinden faydalandı ise; </t>
        </r>
        <r>
          <rPr>
            <b/>
            <sz val="9"/>
            <color indexed="81"/>
            <rFont val="Tahoma"/>
            <family val="2"/>
            <charset val="162"/>
          </rPr>
          <t>-1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Daha önce Erasmus+ Personel Hareketliliğinden faydalanmamışsa; </t>
        </r>
        <r>
          <rPr>
            <b/>
            <sz val="9"/>
            <color indexed="81"/>
            <rFont val="Tahoma"/>
            <family val="2"/>
            <charset val="162"/>
          </rPr>
          <t>+5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Daha önce personel hareketliliği (Giden+Gelen) gerçekleştirilmeyen ülke/eğitim kurumu/araştırma
merkezi, AR-GE birimi vb. gidilecek ise; (Erasmus+ Program Ülkeleri Eğitim Alma Hareketlilikleri için); </t>
        </r>
        <r>
          <rPr>
            <b/>
            <sz val="9"/>
            <color indexed="81"/>
            <rFont val="Tahoma"/>
            <family val="2"/>
            <charset val="162"/>
          </rPr>
          <t>+5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Erasmus+ hareketliliği ile ilgili her türlü koordinatörlük ve yardımcılık görevleri (En az 6 aydır görev
yapıyor olmak); </t>
        </r>
        <r>
          <rPr>
            <b/>
            <sz val="9"/>
            <color indexed="81"/>
            <rFont val="Tahoma"/>
            <family val="2"/>
            <charset val="162"/>
          </rPr>
          <t>+1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Engelli personel ise (Belgelendirmek kaydıyla); </t>
        </r>
        <r>
          <rPr>
            <b/>
            <sz val="9"/>
            <color indexed="81"/>
            <rFont val="Tahoma"/>
            <family val="2"/>
            <charset val="162"/>
          </rPr>
          <t>+10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Çifte vatandaş olup vatandaşı olunan ülkeye gidilecekse; </t>
        </r>
        <r>
          <rPr>
            <b/>
            <sz val="9"/>
            <color indexed="81"/>
            <rFont val="Tahoma"/>
            <family val="2"/>
            <charset val="162"/>
          </rPr>
          <t>-2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Gazi personel ile şehit ve gazi yakını personel ise (Belgelendirmek kaydıyla); </t>
        </r>
        <r>
          <rPr>
            <b/>
            <sz val="9"/>
            <color indexed="81"/>
            <rFont val="Tahoma"/>
            <family val="2"/>
            <charset val="162"/>
          </rPr>
          <t>+10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Mevcut Akademik Yıl ve Bir önceki Akademik Yıl’da Erasmus+ kapsamında Gelen Öğrencilere
Yabancı Dilde ders veren öğretim elemanı/üyesi ise (verilen her bir ders için+2 puan verilecektir, ancak
bu kategoriden alınacak en fazla puan +4 olarak sınırlandırılmıştır)</t>
        </r>
      </text>
    </comment>
    <comment ref="T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İdari personel ise; +2</t>
        </r>
      </text>
    </comment>
    <comment ref="U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Geçerliliği 5 yıl olmak üzere YDO tarafından yapılan ve 10’luk sistem üzerinden verilen
İngilizce/Almanca/Fransızca/Rusça/Arapça mülakat puanlarının (MP) %50'si</t>
        </r>
      </text>
    </comment>
    <comment ref="V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KPDS, ÜDS, YDS, YÖKDİL, TOEFL sınav sonuç belgesi ibraz eden personel ise</t>
        </r>
      </text>
    </comment>
    <comment ref="W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Son iki Akademik Yıl içerisinde bölümünde, personel ve öğrenci hareketliliği toplamı bakımından daha az hareketlilik
gerçekleşen personel</t>
        </r>
      </text>
    </comment>
    <comment ref="X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Kütahya Dumlupınar Üniversitesi’nde hizmet süresi daha uzun olan personel üst sırada yer alır. </t>
        </r>
      </text>
    </comment>
    <comment ref="L19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24.04.2018 Universitatea Ovidius Constanta</t>
        </r>
      </text>
    </comment>
    <comment ref="K24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04.03.2019 Chlef</t>
        </r>
      </text>
    </comment>
    <comment ref="L33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19.06.2018 UNIVERSITA DEGLI STUDI DI FOGGIA</t>
        </r>
      </text>
    </comment>
    <comment ref="K34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26.03.2019 BUDAPESTI MUSZAKI ES GAZDASAGTUDOMANYI EGYETEM</t>
        </r>
      </text>
    </comment>
    <comment ref="L38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27.09.2017 Universitatea Ovidius Constanta</t>
        </r>
      </text>
    </comment>
    <comment ref="L40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16.04.2018 Universidad Nacional de Quilmes</t>
        </r>
      </text>
    </comment>
    <comment ref="I46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05.07.2021 UNIVERZITET U BIHACU</t>
        </r>
      </text>
    </comment>
    <comment ref="H47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04.10.2021 </t>
        </r>
      </text>
    </comment>
    <comment ref="K48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24.06.2019 UNIVERSITE DE TLEMCEN</t>
        </r>
      </text>
    </comment>
    <comment ref="I49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05.07.2021 UNIVERZITET U BIHACU</t>
        </r>
      </text>
    </comment>
    <comment ref="K49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25.07.2019 UNIVERSIDAD POLITECNICA DE MADRID</t>
        </r>
      </text>
    </comment>
    <comment ref="K50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14.05.2019 UNIWERSYTET RZESZOWSKI</t>
        </r>
      </text>
    </comment>
    <comment ref="J51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07.10.2019 ZHYTOMYR STATE TECHNOLOGICAL UNIVERSITY</t>
        </r>
      </text>
    </comment>
    <comment ref="K51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05.01.2019 UNIVERSITATEA CONSTANTIN BRANCUSI TARGU JIU</t>
        </r>
      </text>
    </comment>
    <comment ref="J52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03.09.2019 BUDAPESTI MUSZAKI ES GAZDASAGTUDOMANYI EGYETEM</t>
        </r>
      </text>
    </comment>
    <comment ref="K52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27.05.2019 NATIONAL TECHNICAL UNIVERSITY OF UKRAINE IGOR SIKORSKY KYIV POLYTECHNIC INSTITUTE</t>
        </r>
      </text>
    </comment>
    <comment ref="H54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22.08.2022 Lund University</t>
        </r>
      </text>
    </comment>
    <comment ref="K55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11.06.2019 Romanya</t>
        </r>
      </text>
    </comment>
    <comment ref="H56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21.03.2022  UNIVERZITET U BIHAC</t>
        </r>
      </text>
    </comment>
    <comment ref="K56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25.12.2018 UNIVERSITY OF PECS</t>
        </r>
      </text>
    </comment>
    <comment ref="H57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07.03.2022 UNIVERZITET U SARAJEVU</t>
        </r>
      </text>
    </comment>
    <comment ref="H58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22.08.2022 Lund University</t>
        </r>
      </text>
    </comment>
    <comment ref="G59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05.12.2022 DUNAREA DE JOS GALATİ ÜNİVERSİTESİ</t>
        </r>
      </text>
    </comment>
    <comment ref="G60" authorId="2" shapeId="0">
      <text>
        <r>
          <rPr>
            <b/>
            <sz val="9"/>
            <color indexed="81"/>
            <rFont val="Tahoma"/>
            <family val="2"/>
            <charset val="162"/>
          </rPr>
          <t>Onur:</t>
        </r>
        <r>
          <rPr>
            <sz val="9"/>
            <color indexed="81"/>
            <rFont val="Tahoma"/>
            <family val="2"/>
            <charset val="162"/>
          </rPr>
          <t xml:space="preserve">
24 Ekim 2022 Gürcistan</t>
        </r>
      </text>
    </comment>
    <comment ref="K60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19.03.2019 VIA UNIVERSITY COLLEGE
01.07.2019 NATIONAL TECHNICAL UNIVERSITY OF UKRAINE IGOR SIKORSKY KYIV POLYTECHNIC INSTITUTE</t>
        </r>
      </text>
    </comment>
    <comment ref="Y61" authorId="2" shapeId="0">
      <text>
        <r>
          <rPr>
            <b/>
            <sz val="9"/>
            <color indexed="81"/>
            <rFont val="Tahoma"/>
            <family val="2"/>
            <charset val="162"/>
          </rPr>
          <t>Onur:</t>
        </r>
        <r>
          <rPr>
            <sz val="9"/>
            <color indexed="81"/>
            <rFont val="Tahoma"/>
            <family val="2"/>
            <charset val="162"/>
          </rPr>
          <t xml:space="preserve">
Aktif Başvuru Var</t>
        </r>
      </text>
    </comment>
    <comment ref="Y62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Dil Belgesi İbraz Edilmemiş</t>
        </r>
      </text>
    </comment>
    <comment ref="I63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07.06.2021 UNIVERZITET U BIHACU</t>
        </r>
      </text>
    </comment>
    <comment ref="K63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01.09.2018 International Olympic Academy</t>
        </r>
      </text>
    </comment>
    <comment ref="Y63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Başvuru Formları İletilmemiştir</t>
        </r>
      </text>
    </comment>
    <comment ref="Y64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Dil Belgesi İbraz Edilmemiş</t>
        </r>
      </text>
    </comment>
    <comment ref="Y65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Dil Belgesi İletilmemiş
Aktif Başvuru Var</t>
        </r>
      </text>
    </comment>
    <comment ref="Y66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Başvuru Evrakları İletilmemiş</t>
        </r>
      </text>
    </comment>
    <comment ref="Y67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Başvuru Evrakları İletilmemiş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Bn+luPLDstZxYUB/QbIc6GYFIWA=="/>
    </ext>
  </extLst>
</comments>
</file>

<file path=xl/sharedStrings.xml><?xml version="1.0" encoding="utf-8"?>
<sst xmlns="http://schemas.openxmlformats.org/spreadsheetml/2006/main" count="417" uniqueCount="212">
  <si>
    <t>İsim Soyisim</t>
  </si>
  <si>
    <t>Tercih edilen kurum adı</t>
  </si>
  <si>
    <t>Ülke</t>
  </si>
  <si>
    <t>Bölüm</t>
  </si>
  <si>
    <t>Başvuru</t>
  </si>
  <si>
    <t>1.Kriter</t>
  </si>
  <si>
    <t>2. Kriter</t>
  </si>
  <si>
    <t>3.Kriter</t>
  </si>
  <si>
    <t>4.Kriter</t>
  </si>
  <si>
    <t>5.Kriter</t>
  </si>
  <si>
    <t>6.Kriter</t>
  </si>
  <si>
    <t>7.Kriter</t>
  </si>
  <si>
    <t>8.Kriter</t>
  </si>
  <si>
    <t>9.Kriter</t>
  </si>
  <si>
    <t>10.Kriter</t>
  </si>
  <si>
    <t>11.Kriter</t>
  </si>
  <si>
    <t>12.Kriter</t>
  </si>
  <si>
    <t>13.Kriter</t>
  </si>
  <si>
    <t>14.Kriter</t>
  </si>
  <si>
    <t>15.Kriter</t>
  </si>
  <si>
    <t>16.Kriter</t>
  </si>
  <si>
    <t>1.Öncelik</t>
  </si>
  <si>
    <t>2.Öncelik</t>
  </si>
  <si>
    <t>DURUM</t>
  </si>
  <si>
    <t>PUAN</t>
  </si>
  <si>
    <t>Günlük Hibe</t>
  </si>
  <si>
    <t>Seyahat Hibesi</t>
  </si>
  <si>
    <t>4 Günlük Hareketlilik Hibesi</t>
  </si>
  <si>
    <t>TOPLAM</t>
  </si>
  <si>
    <t>Hareketlilik Adı</t>
  </si>
  <si>
    <t>KA131 EĞİTİM ALMA</t>
  </si>
  <si>
    <t>UNIWERSYTET IM. ADAMA MICKIEWICZA W POZNANIU</t>
  </si>
  <si>
    <t>Polonya</t>
  </si>
  <si>
    <t>Çizgifilm ve Animasyon</t>
  </si>
  <si>
    <t>Türkçe ve Sosyal Bilimler Eğitimi Bölümü</t>
  </si>
  <si>
    <t>TALLINN UNIVERSITY</t>
  </si>
  <si>
    <t>Estonya</t>
  </si>
  <si>
    <t>İktisat</t>
  </si>
  <si>
    <t>UNIVERSITY OF DUBROVNIK</t>
  </si>
  <si>
    <t>Hırvatistan</t>
  </si>
  <si>
    <t>Makine Mühendisliği</t>
  </si>
  <si>
    <t>ECOLE NATIONALE SUPERIEURE DES MINES ALBI-CARMAUX</t>
  </si>
  <si>
    <t>Fransa</t>
  </si>
  <si>
    <t>Elektronik ve Otomasyon</t>
  </si>
  <si>
    <t>UNIVERSIDAD DE LEON</t>
  </si>
  <si>
    <t>İspanya</t>
  </si>
  <si>
    <t>Matematik</t>
  </si>
  <si>
    <t>UNIVERSITY OF OSTRAVA</t>
  </si>
  <si>
    <t>Çekya</t>
  </si>
  <si>
    <t>Elektrik Elektronik Mühendisliği</t>
  </si>
  <si>
    <t>UNIVERSIDADE DA BEIRA INTERIOR</t>
  </si>
  <si>
    <t>Portekiz</t>
  </si>
  <si>
    <t>İngiliz Dili ve Edebiyatı</t>
  </si>
  <si>
    <t>SVEUČILIŠTE U ZADRU UNIVERSITY</t>
  </si>
  <si>
    <t>Ekonometri</t>
  </si>
  <si>
    <t>RADOM ACADEMY OF ECONOMICS</t>
  </si>
  <si>
    <t>Yabancı Diller</t>
  </si>
  <si>
    <t>Siyaset Bilimi ve Uluslararası İlişkiler</t>
  </si>
  <si>
    <t>SOUTH EAST EUROPEAN TETOVO</t>
  </si>
  <si>
    <t>Kuzey Makedonya</t>
  </si>
  <si>
    <t>NEWTON COLLEGE</t>
  </si>
  <si>
    <t>Ceza İnfaz ve Güvenlik Hizmetleri</t>
  </si>
  <si>
    <t>Jeoloji Mühendisliği</t>
  </si>
  <si>
    <t>NOVA SCHOOL OF SCIENCE AND TECHNOLOGY</t>
  </si>
  <si>
    <t>Beden Eğitimi ve Spor Öğretmenliği</t>
  </si>
  <si>
    <t>POLITECHNIKA OPOLSKA</t>
  </si>
  <si>
    <t>Laboratuvar Teknolojisi</t>
  </si>
  <si>
    <r>
      <t>UNIVERSIDADE DE VIGO</t>
    </r>
    <r>
      <rPr>
        <sz val="11"/>
        <color theme="1"/>
        <rFont val="Calibri"/>
        <family val="2"/>
        <charset val="162"/>
        <scheme val="minor"/>
      </rPr>
      <t xml:space="preserve"> </t>
    </r>
  </si>
  <si>
    <t>Felsefe ve Din Bilimleri Bölümü</t>
  </si>
  <si>
    <t>SVEUČILIŠTE U ZAGREBU</t>
  </si>
  <si>
    <t>Strateji Geliştirme Daire Başkanlığı</t>
  </si>
  <si>
    <t>UNIVERSITA DEGLI STUDI DI ROMA UNITELMA SAPIENZA</t>
  </si>
  <si>
    <t>İtalya</t>
  </si>
  <si>
    <t>Maliye</t>
  </si>
  <si>
    <t>BOSCH</t>
  </si>
  <si>
    <t>Hollanda</t>
  </si>
  <si>
    <t>Sosyoloji</t>
  </si>
  <si>
    <t>UNIVERSITA DEGLI STUDIDI SALERNO</t>
  </si>
  <si>
    <t>Eğitim Bilimleri Eğitim Yönetimi</t>
  </si>
  <si>
    <t>Uzaktan Eğitim</t>
  </si>
  <si>
    <t>SVEUČILIŠTE U ZADRU (University of Zadar)</t>
  </si>
  <si>
    <t>MYKOLO ROMERIO UNIVERSITETAS</t>
  </si>
  <si>
    <t>Litvanya</t>
  </si>
  <si>
    <t>SVEUČILIŠTE U ZADRU</t>
  </si>
  <si>
    <t>Türkçe ve Sosyal Bilimler Eğitimi</t>
  </si>
  <si>
    <t>Antrenörlük Eğitimi</t>
  </si>
  <si>
    <t>UNIVERZITA MATEJA BELA V BANSKEJ BYSTRICI</t>
  </si>
  <si>
    <t>Slovakya</t>
  </si>
  <si>
    <t>Bilgisayar Mühendisliği</t>
  </si>
  <si>
    <t>UNIVERSITÀ DEL SANNIO - BENEVENTO</t>
  </si>
  <si>
    <t>Gıda İşleme Bölümü Gıda Teknolojisi</t>
  </si>
  <si>
    <t>UNIWERSYTET SLASKI W KATOWICACH</t>
  </si>
  <si>
    <t>Elektrik-Elektronik Mühendisliği</t>
  </si>
  <si>
    <t>İnşaat Mühendisliği</t>
  </si>
  <si>
    <t>МЕЃУНАРОДЕН БАЛКАНСКИ УНИВЕРЗИТЕТ</t>
  </si>
  <si>
    <t>Eğitim BilimleriEğitim Programları ve Öğretim</t>
  </si>
  <si>
    <t>UNIVERSITA DEGLI STUDI DI SALERNO</t>
  </si>
  <si>
    <t>İnsan Kaynakları Yönetimi</t>
  </si>
  <si>
    <t>ULUSLARARASI TİCARET VE FİNANSMAN</t>
  </si>
  <si>
    <t>PRAGUE UNIVERSITY OF ECONOMICS AND BUSINESS</t>
  </si>
  <si>
    <t>Gıda Tekonolojisi</t>
  </si>
  <si>
    <t>ACCADEMIA DI BELLE ARTI</t>
  </si>
  <si>
    <t>Görsel İletişim Tasarım</t>
  </si>
  <si>
    <t>Biyoloji</t>
  </si>
  <si>
    <t>UNIWERSYTET SZCZECINSKI</t>
  </si>
  <si>
    <t>Yazılım Mühendisliği</t>
  </si>
  <si>
    <t>Temel Eğitim</t>
  </si>
  <si>
    <t>Spor Yöneticiliği</t>
  </si>
  <si>
    <t>UNIVERSIDAD DE CASTILLA-LA MANCHA</t>
  </si>
  <si>
    <t>OVIDIUS UNIVERSITY</t>
  </si>
  <si>
    <t>Romanya</t>
  </si>
  <si>
    <t>RIKSIDROTT MUSEUM</t>
  </si>
  <si>
    <t>İsveç</t>
  </si>
  <si>
    <t>VYSOKÁ ŠKOLA BÁŇSKÁ - TECHNICKÁ UNIVERZITA OSTRAVA</t>
  </si>
  <si>
    <t>Yönetim ve Organizasyon</t>
  </si>
  <si>
    <t>UNIWERSYTET KAZIMIERZA WIELKIEGO</t>
  </si>
  <si>
    <t>Resim</t>
  </si>
  <si>
    <t>UNIWERSYTET JANA KOCHANOWSKIEGO W KIELCACH</t>
  </si>
  <si>
    <t>Adalet</t>
  </si>
  <si>
    <t>UNIWERSYTET LODZKI</t>
  </si>
  <si>
    <t xml:space="preserve">WYŻSZA SZKOŁA EKONOMII I INFORMATYKI W KRAKOWIE
WYŻSZA SZKOŁA EKONOMII I INFORMATYKI W KRAKOWIE
WYŻSZA SZKOŁA EKONOMII I INFORMATYKI W KRAKOWIE
</t>
  </si>
  <si>
    <t>MATEJ BEL UNİVERSITY IN BANSKA BYSTRICA</t>
  </si>
  <si>
    <t>INSTITUTO POLITÉCNICO DA GUARDA</t>
  </si>
  <si>
    <t>UNIVERSIDADE DE VIGO</t>
  </si>
  <si>
    <t>Çocuk Gelişimi</t>
  </si>
  <si>
    <t>UNIVERZA V LJUBLJANI</t>
  </si>
  <si>
    <t>Slovenya</t>
  </si>
  <si>
    <t>Sağlık Kültür ve Spor Daire Başkanlığı</t>
  </si>
  <si>
    <t>AKADEMIA GÓRNICZO-HUTNICZA</t>
  </si>
  <si>
    <t>Bankacılık ve Finans</t>
  </si>
  <si>
    <t xml:space="preserve">PANSTWOWA UCZELNİA ZAWODOWA WE WLOCLAWKU
</t>
  </si>
  <si>
    <t xml:space="preserve">LAPPEENRANTA-LAHTI UNIVERSITY OF TECHNOLOGY
</t>
  </si>
  <si>
    <t>Finlandiya</t>
  </si>
  <si>
    <t>Arkeoloji</t>
  </si>
  <si>
    <t>GEÇERSİZ</t>
  </si>
  <si>
    <t>ASİL</t>
  </si>
  <si>
    <t>YEDEK</t>
  </si>
  <si>
    <t>Ze*** ER***</t>
  </si>
  <si>
    <t>Ab*** ME***</t>
  </si>
  <si>
    <t>Yu*** Em*** YA***</t>
  </si>
  <si>
    <t>To*** KE***</t>
  </si>
  <si>
    <t>Os*** To*** Şİ***</t>
  </si>
  <si>
    <t>Yu*** SE***</t>
  </si>
  <si>
    <t>Ay*** YI***</t>
  </si>
  <si>
    <t>Me***AK***</t>
  </si>
  <si>
    <t>Mu*** KA***</t>
  </si>
  <si>
    <t>Al*** Se*** NA***</t>
  </si>
  <si>
    <t>Şü*** Kİ***</t>
  </si>
  <si>
    <t>Hi*** KI***</t>
  </si>
  <si>
    <t>Me*** VA***</t>
  </si>
  <si>
    <t>Sü*** ÖC*** DÖ***</t>
  </si>
  <si>
    <t>Se*** BA***</t>
  </si>
  <si>
    <t>Hü*** KA***</t>
  </si>
  <si>
    <t>On*** SA***</t>
  </si>
  <si>
    <t>Se***BA*** GE***</t>
  </si>
  <si>
    <t>Oğ*** Oz*** YO***</t>
  </si>
  <si>
    <t>Me*** ÇE*** Dİ***</t>
  </si>
  <si>
    <t>Me*** TÜ*** GÜ***</t>
  </si>
  <si>
    <t>Ha*** E*** TÜ***</t>
  </si>
  <si>
    <t>Er*** Ö***</t>
  </si>
  <si>
    <t>Er*** SU***</t>
  </si>
  <si>
    <t>Si*** YA***</t>
  </si>
  <si>
    <t>Me*** YE*** UY***</t>
  </si>
  <si>
    <t>Üm*** GÜ***</t>
  </si>
  <si>
    <t>Ay*** ÜN***</t>
  </si>
  <si>
    <t>Fu*** YI***</t>
  </si>
  <si>
    <t>Si*** AK***</t>
  </si>
  <si>
    <t>Pı*** Öz*** KA***</t>
  </si>
  <si>
    <t>Ha*** DU***</t>
  </si>
  <si>
    <t>Ay*** KA***</t>
  </si>
  <si>
    <t>Bu*** BI***</t>
  </si>
  <si>
    <t>Es*** IŞ***</t>
  </si>
  <si>
    <t>Bu*** KA***</t>
  </si>
  <si>
    <t>Se*** MA*** ME***</t>
  </si>
  <si>
    <t>Üm*** ER***</t>
  </si>
  <si>
    <t>Me*** KO***</t>
  </si>
  <si>
    <t>Ca*** ÖZ***</t>
  </si>
  <si>
    <t>Na*** Nu*** AR***</t>
  </si>
  <si>
    <t>Ce*** Ni*** AK***</t>
  </si>
  <si>
    <t>Mu*** Sa*** TU***</t>
  </si>
  <si>
    <t>Ah*** DA***</t>
  </si>
  <si>
    <t>Ab*** KA***</t>
  </si>
  <si>
    <t>Sa*** SA***</t>
  </si>
  <si>
    <t>Me*** Uğ*** TO***</t>
  </si>
  <si>
    <t>Nu*** Le***BA***</t>
  </si>
  <si>
    <t>Ha***Gü***DO***</t>
  </si>
  <si>
    <t>Ab*** Na*** DO***</t>
  </si>
  <si>
    <t>Ba***ÖZ***</t>
  </si>
  <si>
    <t>Gü*** ME***</t>
  </si>
  <si>
    <t>Al*** Rı*** EB***</t>
  </si>
  <si>
    <t>Dö*** ÖZ***</t>
  </si>
  <si>
    <t>El*** DO***</t>
  </si>
  <si>
    <t>Fe*** KA***</t>
  </si>
  <si>
    <t>Fe*** TE***</t>
  </si>
  <si>
    <t>Ev***ER***</t>
  </si>
  <si>
    <t>Ra*** KA***</t>
  </si>
  <si>
    <t>Nu*** KI***</t>
  </si>
  <si>
    <t>Er*** ÖG***</t>
  </si>
  <si>
    <t>Es*** CA***</t>
  </si>
  <si>
    <t>El*** AK***BA***</t>
  </si>
  <si>
    <t>İn***UM***</t>
  </si>
  <si>
    <t>Ha*** HA***</t>
  </si>
  <si>
    <t>ASİL (17.02.2023)</t>
  </si>
  <si>
    <t>İPTAL</t>
  </si>
  <si>
    <t>ASİL (05.06.2023)</t>
  </si>
  <si>
    <t>BELGRAD UNIVERSITY</t>
  </si>
  <si>
    <t>Sırbistan</t>
  </si>
  <si>
    <t>SANNIO UNIVERSITY</t>
  </si>
  <si>
    <t>ASİL (31.08.2023)</t>
  </si>
  <si>
    <t>ASİL (08.09.2023</t>
  </si>
  <si>
    <t>ASİL (19.09.2023)</t>
  </si>
  <si>
    <t>2021 PROJE YILI ERASMUS+ KA131 EĞİTİM ALMA HAREKETLİLİĞİ GÜNCELLENEN SONUÇLAR (19.09.2023)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</si>
</sst>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]#,##0.00"/>
    <numFmt numFmtId="165" formatCode="_-[$€-2]\ * #,##0.00_-;\-[$€-2]\ * #,##0.00_-;_-[$€-2]\ * &quot;-&quot;??_-;_-@_-"/>
  </numFmts>
  <fonts count="15" x14ac:knownFonts="1">
    <font>
      <sz val="14"/>
      <color theme="1"/>
      <name val="Calibri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</font>
    <font>
      <sz val="11"/>
      <color theme="1"/>
      <name val="Times New Roman"/>
      <family val="1"/>
      <charset val="162"/>
    </font>
    <font>
      <b/>
      <sz val="20"/>
      <color theme="1"/>
      <name val="Calibri"/>
      <family val="2"/>
      <charset val="162"/>
    </font>
    <font>
      <sz val="20"/>
      <name val="Calibri"/>
      <family val="2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2"/>
      <color theme="1"/>
      <name val="Times New Roman"/>
      <family val="1"/>
      <charset val="162"/>
    </font>
    <font>
      <sz val="14"/>
      <color theme="1"/>
      <name val="Calibri"/>
      <family val="2"/>
      <charset val="162"/>
      <scheme val="minor"/>
    </font>
    <font>
      <sz val="14"/>
      <color rgb="FF000000"/>
      <name val="Calibri"/>
      <family val="2"/>
      <charset val="162"/>
      <scheme val="minor"/>
    </font>
    <font>
      <sz val="14"/>
      <color rgb="FFFF0000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4"/>
      <name val="Calibri"/>
      <family val="2"/>
      <charset val="162"/>
      <scheme val="minor"/>
    </font>
    <font>
      <sz val="14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8F4DB"/>
        <bgColor rgb="FFA8F4D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textRotation="90"/>
    </xf>
    <xf numFmtId="4" fontId="2" fillId="2" borderId="1" xfId="0" applyNumberFormat="1" applyFont="1" applyFill="1" applyBorder="1" applyAlignment="1">
      <alignment textRotation="90"/>
    </xf>
    <xf numFmtId="164" fontId="2" fillId="2" borderId="1" xfId="0" applyNumberFormat="1" applyFont="1" applyFill="1" applyBorder="1" applyAlignment="1">
      <alignment textRotation="90"/>
    </xf>
    <xf numFmtId="164" fontId="2" fillId="2" borderId="5" xfId="0" applyNumberFormat="1" applyFont="1" applyFill="1" applyBorder="1" applyAlignment="1">
      <alignment textRotation="90"/>
    </xf>
    <xf numFmtId="0" fontId="11" fillId="0" borderId="0" xfId="0" applyFont="1" applyAlignment="1"/>
    <xf numFmtId="0" fontId="14" fillId="0" borderId="0" xfId="0" applyFont="1" applyAlignment="1"/>
    <xf numFmtId="0" fontId="0" fillId="0" borderId="0" xfId="0" applyFont="1" applyFill="1" applyAlignment="1"/>
    <xf numFmtId="0" fontId="11" fillId="0" borderId="0" xfId="0" applyFont="1" applyFill="1" applyAlignment="1"/>
    <xf numFmtId="4" fontId="3" fillId="2" borderId="1" xfId="0" applyNumberFormat="1" applyFont="1" applyFill="1" applyBorder="1" applyAlignment="1">
      <alignment vertical="top" textRotation="180"/>
    </xf>
    <xf numFmtId="0" fontId="3" fillId="2" borderId="1" xfId="0" applyFont="1" applyFill="1" applyBorder="1" applyAlignment="1">
      <alignment vertical="top" textRotation="180"/>
    </xf>
    <xf numFmtId="0" fontId="8" fillId="3" borderId="6" xfId="0" applyFont="1" applyFill="1" applyBorder="1" applyAlignment="1"/>
    <xf numFmtId="0" fontId="0" fillId="3" borderId="6" xfId="0" applyFont="1" applyFill="1" applyBorder="1" applyAlignment="1"/>
    <xf numFmtId="0" fontId="9" fillId="3" borderId="6" xfId="0" applyFont="1" applyFill="1" applyBorder="1" applyAlignment="1"/>
    <xf numFmtId="0" fontId="0" fillId="3" borderId="6" xfId="0" applyFill="1" applyBorder="1"/>
    <xf numFmtId="165" fontId="0" fillId="3" borderId="6" xfId="0" applyNumberFormat="1" applyFont="1" applyFill="1" applyBorder="1" applyAlignment="1"/>
    <xf numFmtId="0" fontId="9" fillId="3" borderId="6" xfId="0" applyFont="1" applyFill="1" applyBorder="1" applyAlignment="1">
      <alignment wrapText="1"/>
    </xf>
    <xf numFmtId="0" fontId="10" fillId="3" borderId="6" xfId="0" applyFont="1" applyFill="1" applyBorder="1" applyAlignment="1">
      <alignment vertical="center"/>
    </xf>
    <xf numFmtId="0" fontId="9" fillId="3" borderId="6" xfId="0" applyFont="1" applyFill="1" applyBorder="1"/>
    <xf numFmtId="0" fontId="8" fillId="4" borderId="6" xfId="0" applyFont="1" applyFill="1" applyBorder="1" applyAlignment="1"/>
    <xf numFmtId="0" fontId="0" fillId="4" borderId="6" xfId="0" applyFont="1" applyFill="1" applyBorder="1" applyAlignment="1"/>
    <xf numFmtId="0" fontId="9" fillId="4" borderId="6" xfId="0" applyFont="1" applyFill="1" applyBorder="1" applyAlignment="1"/>
    <xf numFmtId="0" fontId="0" fillId="4" borderId="6" xfId="0" applyFill="1" applyBorder="1"/>
    <xf numFmtId="165" fontId="0" fillId="4" borderId="6" xfId="0" applyNumberFormat="1" applyFont="1" applyFill="1" applyBorder="1" applyAlignment="1"/>
    <xf numFmtId="0" fontId="9" fillId="4" borderId="6" xfId="0" applyFont="1" applyFill="1" applyBorder="1" applyAlignment="1">
      <alignment wrapText="1"/>
    </xf>
    <xf numFmtId="0" fontId="10" fillId="4" borderId="6" xfId="0" applyFont="1" applyFill="1" applyBorder="1" applyAlignment="1">
      <alignment vertical="center"/>
    </xf>
    <xf numFmtId="0" fontId="8" fillId="5" borderId="6" xfId="0" applyFont="1" applyFill="1" applyBorder="1" applyAlignment="1"/>
    <xf numFmtId="0" fontId="0" fillId="5" borderId="6" xfId="0" applyFill="1" applyBorder="1"/>
    <xf numFmtId="0" fontId="9" fillId="5" borderId="6" xfId="0" applyFont="1" applyFill="1" applyBorder="1" applyAlignment="1"/>
    <xf numFmtId="0" fontId="0" fillId="5" borderId="6" xfId="0" applyFont="1" applyFill="1" applyBorder="1" applyAlignment="1"/>
    <xf numFmtId="165" fontId="0" fillId="5" borderId="6" xfId="0" applyNumberFormat="1" applyFont="1" applyFill="1" applyBorder="1" applyAlignment="1"/>
    <xf numFmtId="0" fontId="9" fillId="5" borderId="6" xfId="0" applyFont="1" applyFill="1" applyBorder="1" applyAlignment="1">
      <alignment wrapText="1"/>
    </xf>
    <xf numFmtId="0" fontId="10" fillId="5" borderId="6" xfId="0" applyFont="1" applyFill="1" applyBorder="1" applyAlignment="1">
      <alignment vertical="center"/>
    </xf>
    <xf numFmtId="0" fontId="12" fillId="5" borderId="6" xfId="0" applyFont="1" applyFill="1" applyBorder="1" applyAlignment="1"/>
    <xf numFmtId="0" fontId="13" fillId="5" borderId="6" xfId="0" applyFont="1" applyFill="1" applyBorder="1" applyAlignment="1">
      <alignment vertical="center"/>
    </xf>
    <xf numFmtId="0" fontId="13" fillId="5" borderId="6" xfId="0" applyFont="1" applyFill="1" applyBorder="1" applyAlignment="1"/>
    <xf numFmtId="0" fontId="14" fillId="5" borderId="6" xfId="0" applyFont="1" applyFill="1" applyBorder="1" applyAlignment="1"/>
    <xf numFmtId="165" fontId="14" fillId="5" borderId="6" xfId="0" applyNumberFormat="1" applyFont="1" applyFill="1" applyBorder="1" applyAlignment="1"/>
    <xf numFmtId="0" fontId="4" fillId="2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8" fillId="6" borderId="6" xfId="0" applyFont="1" applyFill="1" applyBorder="1" applyAlignment="1"/>
    <xf numFmtId="0" fontId="0" fillId="6" borderId="6" xfId="0" applyFill="1" applyBorder="1"/>
    <xf numFmtId="0" fontId="9" fillId="6" borderId="6" xfId="0" applyFont="1" applyFill="1" applyBorder="1" applyAlignment="1"/>
    <xf numFmtId="0" fontId="0" fillId="6" borderId="6" xfId="0" applyFont="1" applyFill="1" applyBorder="1" applyAlignment="1"/>
    <xf numFmtId="165" fontId="0" fillId="6" borderId="6" xfId="0" applyNumberFormat="1" applyFont="1" applyFill="1" applyBorder="1" applyAlignment="1"/>
    <xf numFmtId="0" fontId="10" fillId="6" borderId="6" xfId="0" applyFont="1" applyFill="1" applyBorder="1" applyAlignment="1">
      <alignment vertical="center"/>
    </xf>
    <xf numFmtId="0" fontId="12" fillId="6" borderId="6" xfId="0" applyFont="1" applyFill="1" applyBorder="1" applyAlignment="1"/>
    <xf numFmtId="0" fontId="14" fillId="6" borderId="6" xfId="0" applyFont="1" applyFill="1" applyBorder="1" applyAlignment="1"/>
    <xf numFmtId="0" fontId="13" fillId="6" borderId="6" xfId="0" applyFont="1" applyFill="1" applyBorder="1" applyAlignment="1"/>
    <xf numFmtId="165" fontId="14" fillId="6" borderId="6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880"/>
  <sheetViews>
    <sheetView tabSelected="1" zoomScale="85" zoomScaleNormal="85" workbookViewId="0">
      <pane xSplit="1" topLeftCell="B1" activePane="topRight" state="frozen"/>
      <selection pane="topRight" activeCell="E2" sqref="E2"/>
    </sheetView>
  </sheetViews>
  <sheetFormatPr defaultColWidth="10.09765625" defaultRowHeight="15" customHeight="1" x14ac:dyDescent="0.3"/>
  <cols>
    <col min="1" max="1" width="23.8984375" bestFit="1" customWidth="1"/>
    <col min="2" max="2" width="22.296875" customWidth="1"/>
    <col min="3" max="3" width="41.5" customWidth="1"/>
    <col min="4" max="4" width="13.19921875" customWidth="1"/>
    <col min="5" max="5" width="30.59765625" customWidth="1"/>
    <col min="6" max="6" width="4.19921875" customWidth="1"/>
    <col min="7" max="7" width="6" customWidth="1"/>
    <col min="8" max="8" width="5.69921875" customWidth="1"/>
    <col min="9" max="9" width="4.5" customWidth="1"/>
    <col min="10" max="10" width="5.69921875" customWidth="1"/>
    <col min="11" max="11" width="4.5" customWidth="1"/>
    <col min="12" max="12" width="4" customWidth="1"/>
    <col min="13" max="13" width="4.69921875" customWidth="1"/>
    <col min="14" max="15" width="3.69921875" customWidth="1"/>
    <col min="16" max="16" width="4.5" customWidth="1"/>
    <col min="17" max="17" width="4.19921875" customWidth="1"/>
    <col min="18" max="18" width="4.09765625" customWidth="1"/>
    <col min="19" max="19" width="4.3984375" customWidth="1"/>
    <col min="20" max="20" width="3.69921875" customWidth="1"/>
    <col min="21" max="21" width="4.8984375" customWidth="1"/>
    <col min="22" max="22" width="5.69921875" customWidth="1"/>
    <col min="23" max="23" width="4.69921875" bestFit="1" customWidth="1"/>
    <col min="24" max="24" width="5.69921875" bestFit="1" customWidth="1"/>
    <col min="25" max="25" width="14" customWidth="1"/>
    <col min="26" max="26" width="11.3984375" customWidth="1"/>
    <col min="27" max="29" width="8.796875" bestFit="1" customWidth="1"/>
    <col min="30" max="30" width="10.296875" bestFit="1" customWidth="1"/>
  </cols>
  <sheetData>
    <row r="1" spans="1:30" ht="27" customHeight="1" x14ac:dyDescent="0.4">
      <c r="A1" s="1"/>
      <c r="B1" s="40" t="s">
        <v>211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2"/>
    </row>
    <row r="2" spans="1:30" ht="142.5" x14ac:dyDescent="0.3">
      <c r="A2" s="1" t="s">
        <v>0</v>
      </c>
      <c r="B2" s="2" t="s">
        <v>29</v>
      </c>
      <c r="C2" s="2" t="s">
        <v>1</v>
      </c>
      <c r="D2" s="2" t="s">
        <v>2</v>
      </c>
      <c r="E2" s="2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9</v>
      </c>
      <c r="L2" s="11" t="s">
        <v>10</v>
      </c>
      <c r="M2" s="11" t="s">
        <v>11</v>
      </c>
      <c r="N2" s="11" t="s">
        <v>12</v>
      </c>
      <c r="O2" s="11" t="s">
        <v>13</v>
      </c>
      <c r="P2" s="11" t="s">
        <v>14</v>
      </c>
      <c r="Q2" s="11" t="s">
        <v>15</v>
      </c>
      <c r="R2" s="11" t="s">
        <v>16</v>
      </c>
      <c r="S2" s="11" t="s">
        <v>17</v>
      </c>
      <c r="T2" s="11" t="s">
        <v>18</v>
      </c>
      <c r="U2" s="11" t="s">
        <v>19</v>
      </c>
      <c r="V2" s="11" t="s">
        <v>20</v>
      </c>
      <c r="W2" s="12" t="s">
        <v>21</v>
      </c>
      <c r="X2" s="12" t="s">
        <v>22</v>
      </c>
      <c r="Y2" s="3" t="s">
        <v>23</v>
      </c>
      <c r="Z2" s="4" t="s">
        <v>24</v>
      </c>
      <c r="AA2" s="3" t="s">
        <v>25</v>
      </c>
      <c r="AB2" s="5" t="s">
        <v>26</v>
      </c>
      <c r="AC2" s="5" t="s">
        <v>27</v>
      </c>
      <c r="AD2" s="6" t="s">
        <v>28</v>
      </c>
    </row>
    <row r="3" spans="1:30" ht="15.75" customHeight="1" x14ac:dyDescent="0.3">
      <c r="A3" s="13" t="s">
        <v>149</v>
      </c>
      <c r="B3" s="13" t="s">
        <v>30</v>
      </c>
      <c r="C3" s="19" t="s">
        <v>99</v>
      </c>
      <c r="D3" s="15" t="s">
        <v>48</v>
      </c>
      <c r="E3" s="15" t="s">
        <v>98</v>
      </c>
      <c r="F3" s="14">
        <v>20</v>
      </c>
      <c r="G3" s="14">
        <v>0</v>
      </c>
      <c r="H3" s="14">
        <v>0</v>
      </c>
      <c r="I3" s="14">
        <v>0</v>
      </c>
      <c r="J3" s="14">
        <v>0</v>
      </c>
      <c r="K3" s="14">
        <v>0</v>
      </c>
      <c r="L3" s="14">
        <v>0</v>
      </c>
      <c r="M3" s="14">
        <v>5</v>
      </c>
      <c r="N3" s="14">
        <v>5</v>
      </c>
      <c r="O3" s="14">
        <v>1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>
        <v>4.5999999999999996</v>
      </c>
      <c r="V3" s="14">
        <v>10</v>
      </c>
      <c r="W3" s="14"/>
      <c r="X3" s="14"/>
      <c r="Y3" s="14" t="s">
        <v>203</v>
      </c>
      <c r="Z3" s="14">
        <f t="shared" ref="Z3:Z34" si="0">F3+G3+H3+I3+J3+K3+L3+M3+N3+O3+P3+Q3+R3+S3+T3+U3+V3+W3+X3</f>
        <v>45.6</v>
      </c>
      <c r="AA3" s="17">
        <v>126</v>
      </c>
      <c r="AB3" s="17">
        <v>275</v>
      </c>
      <c r="AC3" s="17">
        <f t="shared" ref="AC3:AC34" si="1">AA3*4</f>
        <v>504</v>
      </c>
      <c r="AD3" s="17">
        <v>0</v>
      </c>
    </row>
    <row r="4" spans="1:30" ht="15.75" customHeight="1" x14ac:dyDescent="0.3">
      <c r="A4" s="21" t="s">
        <v>150</v>
      </c>
      <c r="B4" s="21" t="s">
        <v>30</v>
      </c>
      <c r="C4" s="24" t="s">
        <v>123</v>
      </c>
      <c r="D4" s="23" t="s">
        <v>45</v>
      </c>
      <c r="E4" s="23" t="s">
        <v>124</v>
      </c>
      <c r="F4" s="22">
        <v>20</v>
      </c>
      <c r="G4" s="22">
        <v>0</v>
      </c>
      <c r="H4" s="22">
        <v>0</v>
      </c>
      <c r="I4" s="22">
        <v>0</v>
      </c>
      <c r="J4" s="22">
        <v>0</v>
      </c>
      <c r="K4" s="22">
        <v>0</v>
      </c>
      <c r="L4" s="22">
        <v>0</v>
      </c>
      <c r="M4" s="22">
        <v>5</v>
      </c>
      <c r="N4" s="22">
        <v>0</v>
      </c>
      <c r="O4" s="22">
        <v>0</v>
      </c>
      <c r="P4" s="22">
        <v>0</v>
      </c>
      <c r="Q4" s="22">
        <v>0</v>
      </c>
      <c r="R4" s="22">
        <v>0</v>
      </c>
      <c r="S4" s="22">
        <v>0</v>
      </c>
      <c r="T4" s="22">
        <v>0</v>
      </c>
      <c r="U4" s="22">
        <v>4.2</v>
      </c>
      <c r="V4" s="22">
        <v>10</v>
      </c>
      <c r="W4" s="22"/>
      <c r="X4" s="22"/>
      <c r="Y4" s="22" t="s">
        <v>135</v>
      </c>
      <c r="Z4" s="22">
        <f t="shared" si="0"/>
        <v>39.200000000000003</v>
      </c>
      <c r="AA4" s="25">
        <v>144</v>
      </c>
      <c r="AB4" s="25">
        <v>530</v>
      </c>
      <c r="AC4" s="25">
        <f t="shared" si="1"/>
        <v>576</v>
      </c>
      <c r="AD4" s="25">
        <f t="shared" ref="AD4:AD34" si="2">AB4+AC4</f>
        <v>1106</v>
      </c>
    </row>
    <row r="5" spans="1:30" ht="15.75" customHeight="1" x14ac:dyDescent="0.3">
      <c r="A5" s="21" t="s">
        <v>151</v>
      </c>
      <c r="B5" s="21" t="s">
        <v>30</v>
      </c>
      <c r="C5" s="24" t="s">
        <v>119</v>
      </c>
      <c r="D5" s="23" t="s">
        <v>32</v>
      </c>
      <c r="E5" s="23" t="s">
        <v>118</v>
      </c>
      <c r="F5" s="22">
        <v>20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5</v>
      </c>
      <c r="N5" s="22">
        <v>5</v>
      </c>
      <c r="O5" s="22">
        <v>1</v>
      </c>
      <c r="P5" s="22">
        <v>0</v>
      </c>
      <c r="Q5" s="22">
        <v>0</v>
      </c>
      <c r="R5" s="22">
        <v>0</v>
      </c>
      <c r="S5" s="22">
        <v>0</v>
      </c>
      <c r="T5" s="22">
        <v>0</v>
      </c>
      <c r="U5" s="22">
        <v>0</v>
      </c>
      <c r="V5" s="22">
        <v>8</v>
      </c>
      <c r="W5" s="22"/>
      <c r="X5" s="22"/>
      <c r="Y5" s="22" t="s">
        <v>135</v>
      </c>
      <c r="Z5" s="22">
        <f t="shared" si="0"/>
        <v>39</v>
      </c>
      <c r="AA5" s="25">
        <v>126</v>
      </c>
      <c r="AB5" s="25">
        <v>275</v>
      </c>
      <c r="AC5" s="25">
        <f t="shared" si="1"/>
        <v>504</v>
      </c>
      <c r="AD5" s="25">
        <f t="shared" si="2"/>
        <v>779</v>
      </c>
    </row>
    <row r="6" spans="1:30" ht="15.75" customHeight="1" x14ac:dyDescent="0.3">
      <c r="A6" s="13" t="s">
        <v>152</v>
      </c>
      <c r="B6" s="13" t="s">
        <v>30</v>
      </c>
      <c r="C6" s="19" t="s">
        <v>63</v>
      </c>
      <c r="D6" s="15" t="s">
        <v>51</v>
      </c>
      <c r="E6" s="15" t="s">
        <v>62</v>
      </c>
      <c r="F6" s="14">
        <v>20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5</v>
      </c>
      <c r="N6" s="14">
        <v>5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8</v>
      </c>
      <c r="W6" s="14"/>
      <c r="X6" s="14"/>
      <c r="Y6" s="14" t="s">
        <v>203</v>
      </c>
      <c r="Z6" s="14">
        <f t="shared" si="0"/>
        <v>38</v>
      </c>
      <c r="AA6" s="17">
        <v>144</v>
      </c>
      <c r="AB6" s="17">
        <v>530</v>
      </c>
      <c r="AC6" s="17">
        <f t="shared" si="1"/>
        <v>576</v>
      </c>
      <c r="AD6" s="17">
        <v>0</v>
      </c>
    </row>
    <row r="7" spans="1:30" ht="15.75" customHeight="1" x14ac:dyDescent="0.3">
      <c r="A7" s="21" t="s">
        <v>153</v>
      </c>
      <c r="B7" s="21" t="s">
        <v>30</v>
      </c>
      <c r="C7" s="23" t="s">
        <v>109</v>
      </c>
      <c r="D7" s="23" t="s">
        <v>110</v>
      </c>
      <c r="E7" s="23" t="s">
        <v>107</v>
      </c>
      <c r="F7" s="22">
        <v>20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5</v>
      </c>
      <c r="N7" s="22">
        <v>0</v>
      </c>
      <c r="O7" s="22">
        <v>1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4.45</v>
      </c>
      <c r="V7" s="22">
        <v>6</v>
      </c>
      <c r="W7" s="22"/>
      <c r="X7" s="22"/>
      <c r="Y7" s="22" t="s">
        <v>135</v>
      </c>
      <c r="Z7" s="22">
        <f t="shared" si="0"/>
        <v>36.450000000000003</v>
      </c>
      <c r="AA7" s="25">
        <v>126</v>
      </c>
      <c r="AB7" s="25">
        <v>275</v>
      </c>
      <c r="AC7" s="25">
        <f t="shared" si="1"/>
        <v>504</v>
      </c>
      <c r="AD7" s="25">
        <f t="shared" si="2"/>
        <v>779</v>
      </c>
    </row>
    <row r="8" spans="1:30" ht="15.75" customHeight="1" x14ac:dyDescent="0.3">
      <c r="A8" s="21" t="s">
        <v>154</v>
      </c>
      <c r="B8" s="21" t="s">
        <v>30</v>
      </c>
      <c r="C8" s="26" t="s">
        <v>120</v>
      </c>
      <c r="D8" s="23" t="s">
        <v>32</v>
      </c>
      <c r="E8" s="23" t="s">
        <v>54</v>
      </c>
      <c r="F8" s="22">
        <v>20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5</v>
      </c>
      <c r="N8" s="22">
        <v>5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6</v>
      </c>
      <c r="W8" s="22"/>
      <c r="X8" s="22"/>
      <c r="Y8" s="22" t="s">
        <v>135</v>
      </c>
      <c r="Z8" s="22">
        <f t="shared" si="0"/>
        <v>36</v>
      </c>
      <c r="AA8" s="25">
        <v>126</v>
      </c>
      <c r="AB8" s="25">
        <v>275</v>
      </c>
      <c r="AC8" s="25">
        <f t="shared" si="1"/>
        <v>504</v>
      </c>
      <c r="AD8" s="25">
        <f t="shared" si="2"/>
        <v>779</v>
      </c>
    </row>
    <row r="9" spans="1:30" ht="15.75" customHeight="1" x14ac:dyDescent="0.3">
      <c r="A9" s="21" t="s">
        <v>155</v>
      </c>
      <c r="B9" s="21" t="s">
        <v>30</v>
      </c>
      <c r="C9" s="24" t="s">
        <v>108</v>
      </c>
      <c r="D9" s="23" t="s">
        <v>45</v>
      </c>
      <c r="E9" s="24" t="s">
        <v>40</v>
      </c>
      <c r="F9" s="22">
        <v>20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5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4.55</v>
      </c>
      <c r="V9" s="22">
        <v>6</v>
      </c>
      <c r="W9" s="22"/>
      <c r="X9" s="22"/>
      <c r="Y9" s="22" t="s">
        <v>202</v>
      </c>
      <c r="Z9" s="22">
        <f t="shared" si="0"/>
        <v>35.549999999999997</v>
      </c>
      <c r="AA9" s="25">
        <v>144</v>
      </c>
      <c r="AB9" s="25">
        <v>360</v>
      </c>
      <c r="AC9" s="25">
        <f t="shared" si="1"/>
        <v>576</v>
      </c>
      <c r="AD9" s="25">
        <f t="shared" si="2"/>
        <v>936</v>
      </c>
    </row>
    <row r="10" spans="1:30" ht="15.75" customHeight="1" x14ac:dyDescent="0.3">
      <c r="A10" s="13" t="s">
        <v>156</v>
      </c>
      <c r="B10" s="13" t="s">
        <v>30</v>
      </c>
      <c r="C10" s="19" t="s">
        <v>71</v>
      </c>
      <c r="D10" s="15" t="s">
        <v>72</v>
      </c>
      <c r="E10" s="14" t="s">
        <v>76</v>
      </c>
      <c r="F10" s="14">
        <v>20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5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10</v>
      </c>
      <c r="W10" s="14"/>
      <c r="X10" s="14"/>
      <c r="Y10" s="14" t="s">
        <v>203</v>
      </c>
      <c r="Z10" s="14">
        <f t="shared" si="0"/>
        <v>35</v>
      </c>
      <c r="AA10" s="17">
        <v>144</v>
      </c>
      <c r="AB10" s="17">
        <v>275</v>
      </c>
      <c r="AC10" s="17">
        <f t="shared" si="1"/>
        <v>576</v>
      </c>
      <c r="AD10" s="17">
        <v>0</v>
      </c>
    </row>
    <row r="11" spans="1:30" ht="15.75" customHeight="1" x14ac:dyDescent="0.3">
      <c r="A11" s="21" t="s">
        <v>157</v>
      </c>
      <c r="B11" s="21" t="s">
        <v>30</v>
      </c>
      <c r="C11" s="22" t="s">
        <v>60</v>
      </c>
      <c r="D11" s="23" t="s">
        <v>48</v>
      </c>
      <c r="E11" s="24" t="s">
        <v>97</v>
      </c>
      <c r="F11" s="22">
        <v>20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5</v>
      </c>
      <c r="N11" s="22">
        <v>0</v>
      </c>
      <c r="O11" s="22">
        <v>1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8</v>
      </c>
      <c r="W11" s="22">
        <v>0.02</v>
      </c>
      <c r="X11" s="22"/>
      <c r="Y11" s="22" t="s">
        <v>202</v>
      </c>
      <c r="Z11" s="22">
        <f t="shared" si="0"/>
        <v>34.020000000000003</v>
      </c>
      <c r="AA11" s="25">
        <v>126</v>
      </c>
      <c r="AB11" s="25">
        <v>275</v>
      </c>
      <c r="AC11" s="25">
        <f t="shared" si="1"/>
        <v>504</v>
      </c>
      <c r="AD11" s="25">
        <f t="shared" si="2"/>
        <v>779</v>
      </c>
    </row>
    <row r="12" spans="1:30" ht="15.75" customHeight="1" x14ac:dyDescent="0.3">
      <c r="A12" s="21" t="s">
        <v>158</v>
      </c>
      <c r="B12" s="21" t="s">
        <v>30</v>
      </c>
      <c r="C12" s="24" t="s">
        <v>205</v>
      </c>
      <c r="D12" s="23" t="s">
        <v>206</v>
      </c>
      <c r="E12" s="24" t="s">
        <v>84</v>
      </c>
      <c r="F12" s="22">
        <v>20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5</v>
      </c>
      <c r="N12" s="22">
        <v>0</v>
      </c>
      <c r="O12" s="22">
        <v>1</v>
      </c>
      <c r="P12" s="22">
        <v>0</v>
      </c>
      <c r="Q12" s="22">
        <v>0</v>
      </c>
      <c r="R12" s="22">
        <v>0</v>
      </c>
      <c r="S12" s="22">
        <v>2</v>
      </c>
      <c r="T12" s="22">
        <v>0</v>
      </c>
      <c r="U12" s="22">
        <v>0</v>
      </c>
      <c r="V12" s="22">
        <v>6</v>
      </c>
      <c r="W12" s="22">
        <v>0.01</v>
      </c>
      <c r="X12" s="22"/>
      <c r="Y12" s="22" t="s">
        <v>202</v>
      </c>
      <c r="Z12" s="22">
        <f t="shared" si="0"/>
        <v>34.01</v>
      </c>
      <c r="AA12" s="25">
        <v>126</v>
      </c>
      <c r="AB12" s="25">
        <v>275</v>
      </c>
      <c r="AC12" s="25">
        <f t="shared" si="1"/>
        <v>504</v>
      </c>
      <c r="AD12" s="25">
        <f t="shared" si="2"/>
        <v>779</v>
      </c>
    </row>
    <row r="13" spans="1:30" ht="15.75" customHeight="1" x14ac:dyDescent="0.3">
      <c r="A13" s="21" t="s">
        <v>159</v>
      </c>
      <c r="B13" s="21" t="s">
        <v>30</v>
      </c>
      <c r="C13" s="23" t="s">
        <v>74</v>
      </c>
      <c r="D13" s="23" t="s">
        <v>75</v>
      </c>
      <c r="E13" s="23" t="s">
        <v>73</v>
      </c>
      <c r="F13" s="22">
        <v>20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5</v>
      </c>
      <c r="N13" s="22">
        <v>5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4</v>
      </c>
      <c r="W13" s="22">
        <v>0</v>
      </c>
      <c r="X13" s="22"/>
      <c r="Y13" s="22" t="s">
        <v>202</v>
      </c>
      <c r="Z13" s="22">
        <f t="shared" si="0"/>
        <v>34</v>
      </c>
      <c r="AA13" s="25">
        <v>144</v>
      </c>
      <c r="AB13" s="25">
        <v>360</v>
      </c>
      <c r="AC13" s="25">
        <f t="shared" si="1"/>
        <v>576</v>
      </c>
      <c r="AD13" s="25">
        <f t="shared" si="2"/>
        <v>936</v>
      </c>
    </row>
    <row r="14" spans="1:30" ht="15.75" customHeight="1" x14ac:dyDescent="0.3">
      <c r="A14" s="21" t="s">
        <v>160</v>
      </c>
      <c r="B14" s="21" t="s">
        <v>30</v>
      </c>
      <c r="C14" s="27" t="s">
        <v>207</v>
      </c>
      <c r="D14" s="23" t="s">
        <v>72</v>
      </c>
      <c r="E14" s="23" t="s">
        <v>70</v>
      </c>
      <c r="F14" s="22">
        <v>20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5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2</v>
      </c>
      <c r="U14" s="22">
        <v>0</v>
      </c>
      <c r="V14" s="22">
        <v>6</v>
      </c>
      <c r="W14" s="22">
        <v>0.04</v>
      </c>
      <c r="X14" s="22"/>
      <c r="Y14" s="22" t="s">
        <v>204</v>
      </c>
      <c r="Z14" s="22">
        <f t="shared" si="0"/>
        <v>33.04</v>
      </c>
      <c r="AA14" s="25">
        <v>144</v>
      </c>
      <c r="AB14" s="25">
        <v>275</v>
      </c>
      <c r="AC14" s="25">
        <f t="shared" si="1"/>
        <v>576</v>
      </c>
      <c r="AD14" s="25">
        <f t="shared" si="2"/>
        <v>851</v>
      </c>
    </row>
    <row r="15" spans="1:30" ht="15.75" customHeight="1" x14ac:dyDescent="0.3">
      <c r="A15" s="13" t="s">
        <v>161</v>
      </c>
      <c r="B15" s="13" t="s">
        <v>30</v>
      </c>
      <c r="C15" s="19" t="s">
        <v>121</v>
      </c>
      <c r="D15" s="15" t="s">
        <v>87</v>
      </c>
      <c r="E15" s="15" t="s">
        <v>85</v>
      </c>
      <c r="F15" s="14">
        <v>20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5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8</v>
      </c>
      <c r="W15" s="14">
        <v>0.03</v>
      </c>
      <c r="X15" s="14"/>
      <c r="Y15" s="14" t="s">
        <v>203</v>
      </c>
      <c r="Z15" s="14">
        <f t="shared" si="0"/>
        <v>33.03</v>
      </c>
      <c r="AA15" s="17">
        <v>126</v>
      </c>
      <c r="AB15" s="17">
        <v>275</v>
      </c>
      <c r="AC15" s="17">
        <f t="shared" si="1"/>
        <v>504</v>
      </c>
      <c r="AD15" s="17">
        <v>0</v>
      </c>
    </row>
    <row r="16" spans="1:30" ht="15.75" customHeight="1" x14ac:dyDescent="0.3">
      <c r="A16" s="28" t="s">
        <v>162</v>
      </c>
      <c r="B16" s="28" t="s">
        <v>30</v>
      </c>
      <c r="C16" s="29" t="s">
        <v>96</v>
      </c>
      <c r="D16" s="30" t="s">
        <v>72</v>
      </c>
      <c r="E16" s="29" t="s">
        <v>95</v>
      </c>
      <c r="F16" s="31">
        <v>20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5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8</v>
      </c>
      <c r="W16" s="31">
        <v>0.02</v>
      </c>
      <c r="X16" s="31"/>
      <c r="Y16" s="31" t="s">
        <v>208</v>
      </c>
      <c r="Z16" s="31">
        <f t="shared" si="0"/>
        <v>33.020000000000003</v>
      </c>
      <c r="AA16" s="32">
        <v>144</v>
      </c>
      <c r="AB16" s="32">
        <v>275</v>
      </c>
      <c r="AC16" s="32">
        <f t="shared" si="1"/>
        <v>576</v>
      </c>
      <c r="AD16" s="32">
        <f t="shared" si="2"/>
        <v>851</v>
      </c>
    </row>
    <row r="17" spans="1:30" ht="15.75" customHeight="1" x14ac:dyDescent="0.3">
      <c r="A17" s="28" t="s">
        <v>163</v>
      </c>
      <c r="B17" s="28" t="s">
        <v>30</v>
      </c>
      <c r="C17" s="33" t="s">
        <v>130</v>
      </c>
      <c r="D17" s="30" t="s">
        <v>32</v>
      </c>
      <c r="E17" s="29" t="s">
        <v>129</v>
      </c>
      <c r="F17" s="31">
        <v>20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5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8</v>
      </c>
      <c r="W17" s="31">
        <v>0.01</v>
      </c>
      <c r="X17" s="31"/>
      <c r="Y17" s="31" t="s">
        <v>208</v>
      </c>
      <c r="Z17" s="31">
        <f t="shared" si="0"/>
        <v>33.01</v>
      </c>
      <c r="AA17" s="32">
        <v>126</v>
      </c>
      <c r="AB17" s="32">
        <v>275</v>
      </c>
      <c r="AC17" s="32">
        <f t="shared" si="1"/>
        <v>504</v>
      </c>
      <c r="AD17" s="32">
        <f t="shared" si="2"/>
        <v>779</v>
      </c>
    </row>
    <row r="18" spans="1:30" ht="15.75" customHeight="1" x14ac:dyDescent="0.3">
      <c r="A18" s="13" t="s">
        <v>164</v>
      </c>
      <c r="B18" s="13" t="s">
        <v>30</v>
      </c>
      <c r="C18" s="16" t="s">
        <v>50</v>
      </c>
      <c r="D18" s="15" t="s">
        <v>51</v>
      </c>
      <c r="E18" s="15" t="s">
        <v>49</v>
      </c>
      <c r="F18" s="14">
        <v>20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5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8</v>
      </c>
      <c r="W18" s="14">
        <v>0</v>
      </c>
      <c r="X18" s="14"/>
      <c r="Y18" s="14" t="s">
        <v>203</v>
      </c>
      <c r="Z18" s="14">
        <f t="shared" si="0"/>
        <v>33</v>
      </c>
      <c r="AA18" s="17">
        <v>144</v>
      </c>
      <c r="AB18" s="17">
        <v>530</v>
      </c>
      <c r="AC18" s="17">
        <f t="shared" si="1"/>
        <v>576</v>
      </c>
      <c r="AD18" s="17">
        <f t="shared" si="2"/>
        <v>1106</v>
      </c>
    </row>
    <row r="19" spans="1:30" ht="15.75" customHeight="1" x14ac:dyDescent="0.3">
      <c r="A19" s="28" t="s">
        <v>165</v>
      </c>
      <c r="B19" s="28" t="s">
        <v>30</v>
      </c>
      <c r="C19" s="29" t="s">
        <v>80</v>
      </c>
      <c r="D19" s="30" t="s">
        <v>39</v>
      </c>
      <c r="E19" s="30" t="s">
        <v>56</v>
      </c>
      <c r="F19" s="31">
        <v>20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-1</v>
      </c>
      <c r="M19" s="31">
        <v>0</v>
      </c>
      <c r="N19" s="31">
        <v>0</v>
      </c>
      <c r="O19" s="31">
        <v>1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4.7</v>
      </c>
      <c r="V19" s="31">
        <v>8</v>
      </c>
      <c r="W19" s="31"/>
      <c r="X19" s="31"/>
      <c r="Y19" s="31" t="s">
        <v>208</v>
      </c>
      <c r="Z19" s="31">
        <f t="shared" si="0"/>
        <v>32.700000000000003</v>
      </c>
      <c r="AA19" s="32">
        <v>126</v>
      </c>
      <c r="AB19" s="32">
        <v>275</v>
      </c>
      <c r="AC19" s="32">
        <f t="shared" si="1"/>
        <v>504</v>
      </c>
      <c r="AD19" s="32">
        <f t="shared" si="2"/>
        <v>779</v>
      </c>
    </row>
    <row r="20" spans="1:30" ht="15.75" customHeight="1" x14ac:dyDescent="0.3">
      <c r="A20" s="28" t="s">
        <v>166</v>
      </c>
      <c r="B20" s="28" t="s">
        <v>30</v>
      </c>
      <c r="C20" s="29" t="s">
        <v>122</v>
      </c>
      <c r="D20" s="30" t="s">
        <v>51</v>
      </c>
      <c r="E20" s="30" t="s">
        <v>64</v>
      </c>
      <c r="F20" s="31">
        <v>20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5</v>
      </c>
      <c r="N20" s="31">
        <v>0</v>
      </c>
      <c r="O20" s="31">
        <v>1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6</v>
      </c>
      <c r="W20" s="31">
        <v>0.02</v>
      </c>
      <c r="X20" s="31"/>
      <c r="Y20" s="31" t="s">
        <v>208</v>
      </c>
      <c r="Z20" s="31">
        <f t="shared" si="0"/>
        <v>32.020000000000003</v>
      </c>
      <c r="AA20" s="32">
        <v>144</v>
      </c>
      <c r="AB20" s="32">
        <v>530</v>
      </c>
      <c r="AC20" s="32">
        <f t="shared" si="1"/>
        <v>576</v>
      </c>
      <c r="AD20" s="32">
        <f t="shared" si="2"/>
        <v>1106</v>
      </c>
    </row>
    <row r="21" spans="1:30" ht="15.75" customHeight="1" x14ac:dyDescent="0.3">
      <c r="A21" s="28" t="s">
        <v>167</v>
      </c>
      <c r="B21" s="28" t="s">
        <v>30</v>
      </c>
      <c r="C21" s="29" t="s">
        <v>113</v>
      </c>
      <c r="D21" s="30" t="s">
        <v>48</v>
      </c>
      <c r="E21" s="30" t="s">
        <v>88</v>
      </c>
      <c r="F21" s="31">
        <v>20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5</v>
      </c>
      <c r="N21" s="31">
        <v>0</v>
      </c>
      <c r="O21" s="31">
        <v>1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6</v>
      </c>
      <c r="W21" s="31">
        <v>0.01</v>
      </c>
      <c r="X21" s="31">
        <v>1E-3</v>
      </c>
      <c r="Y21" s="31" t="s">
        <v>208</v>
      </c>
      <c r="Z21" s="31">
        <f t="shared" si="0"/>
        <v>32.010999999999996</v>
      </c>
      <c r="AA21" s="32">
        <v>126</v>
      </c>
      <c r="AB21" s="32">
        <v>275</v>
      </c>
      <c r="AC21" s="32">
        <f t="shared" si="1"/>
        <v>504</v>
      </c>
      <c r="AD21" s="32">
        <f t="shared" si="2"/>
        <v>779</v>
      </c>
    </row>
    <row r="22" spans="1:30" ht="15.75" customHeight="1" x14ac:dyDescent="0.3">
      <c r="A22" s="28" t="s">
        <v>168</v>
      </c>
      <c r="B22" s="28" t="s">
        <v>30</v>
      </c>
      <c r="C22" s="29" t="s">
        <v>89</v>
      </c>
      <c r="D22" s="30" t="s">
        <v>72</v>
      </c>
      <c r="E22" s="30" t="s">
        <v>88</v>
      </c>
      <c r="F22" s="31">
        <v>20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5</v>
      </c>
      <c r="N22" s="31">
        <v>0</v>
      </c>
      <c r="O22" s="31">
        <v>1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6</v>
      </c>
      <c r="W22" s="31">
        <v>0.01</v>
      </c>
      <c r="X22" s="31">
        <v>0</v>
      </c>
      <c r="Y22" s="31" t="s">
        <v>208</v>
      </c>
      <c r="Z22" s="31">
        <f t="shared" si="0"/>
        <v>32.01</v>
      </c>
      <c r="AA22" s="32">
        <v>144</v>
      </c>
      <c r="AB22" s="32">
        <v>275</v>
      </c>
      <c r="AC22" s="32">
        <f t="shared" si="1"/>
        <v>576</v>
      </c>
      <c r="AD22" s="32">
        <f t="shared" si="2"/>
        <v>851</v>
      </c>
    </row>
    <row r="23" spans="1:30" ht="15.75" customHeight="1" x14ac:dyDescent="0.3">
      <c r="A23" s="28" t="s">
        <v>169</v>
      </c>
      <c r="B23" s="28" t="s">
        <v>30</v>
      </c>
      <c r="C23" s="30" t="s">
        <v>53</v>
      </c>
      <c r="D23" s="30" t="s">
        <v>39</v>
      </c>
      <c r="E23" s="30" t="s">
        <v>52</v>
      </c>
      <c r="F23" s="31">
        <v>20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5</v>
      </c>
      <c r="N23" s="31">
        <v>0</v>
      </c>
      <c r="O23" s="31">
        <v>1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6</v>
      </c>
      <c r="W23" s="31">
        <v>0</v>
      </c>
      <c r="X23" s="31"/>
      <c r="Y23" s="31" t="s">
        <v>208</v>
      </c>
      <c r="Z23" s="31">
        <f t="shared" si="0"/>
        <v>32</v>
      </c>
      <c r="AA23" s="32">
        <v>126</v>
      </c>
      <c r="AB23" s="32">
        <v>275</v>
      </c>
      <c r="AC23" s="32">
        <f t="shared" si="1"/>
        <v>504</v>
      </c>
      <c r="AD23" s="32">
        <f t="shared" si="2"/>
        <v>779</v>
      </c>
    </row>
    <row r="24" spans="1:30" s="7" customFormat="1" ht="15.75" customHeight="1" x14ac:dyDescent="0.3">
      <c r="A24" s="28" t="s">
        <v>170</v>
      </c>
      <c r="B24" s="28" t="s">
        <v>30</v>
      </c>
      <c r="C24" s="31" t="s">
        <v>58</v>
      </c>
      <c r="D24" s="30" t="s">
        <v>59</v>
      </c>
      <c r="E24" s="29" t="s">
        <v>57</v>
      </c>
      <c r="F24" s="31">
        <v>20</v>
      </c>
      <c r="G24" s="31">
        <v>0</v>
      </c>
      <c r="H24" s="31">
        <v>0</v>
      </c>
      <c r="I24" s="31">
        <v>0</v>
      </c>
      <c r="J24" s="31">
        <v>0</v>
      </c>
      <c r="K24" s="31">
        <v>-3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4.0999999999999996</v>
      </c>
      <c r="V24" s="31">
        <v>10</v>
      </c>
      <c r="W24" s="31"/>
      <c r="X24" s="31"/>
      <c r="Y24" s="31" t="s">
        <v>208</v>
      </c>
      <c r="Z24" s="31">
        <f t="shared" si="0"/>
        <v>31.1</v>
      </c>
      <c r="AA24" s="32">
        <v>126</v>
      </c>
      <c r="AB24" s="32">
        <v>275</v>
      </c>
      <c r="AC24" s="32">
        <f t="shared" si="1"/>
        <v>504</v>
      </c>
      <c r="AD24" s="32">
        <f t="shared" si="2"/>
        <v>779</v>
      </c>
    </row>
    <row r="25" spans="1:30" s="9" customFormat="1" ht="15.75" customHeight="1" x14ac:dyDescent="0.3">
      <c r="A25" s="28" t="s">
        <v>171</v>
      </c>
      <c r="B25" s="28" t="s">
        <v>30</v>
      </c>
      <c r="C25" s="34" t="s">
        <v>71</v>
      </c>
      <c r="D25" s="30" t="s">
        <v>72</v>
      </c>
      <c r="E25" s="30" t="s">
        <v>76</v>
      </c>
      <c r="F25" s="31">
        <v>20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5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6</v>
      </c>
      <c r="W25" s="31">
        <v>0.06</v>
      </c>
      <c r="X25" s="31"/>
      <c r="Y25" s="31" t="s">
        <v>208</v>
      </c>
      <c r="Z25" s="31">
        <f t="shared" si="0"/>
        <v>31.06</v>
      </c>
      <c r="AA25" s="32">
        <v>144</v>
      </c>
      <c r="AB25" s="32">
        <v>275</v>
      </c>
      <c r="AC25" s="32">
        <f t="shared" si="1"/>
        <v>576</v>
      </c>
      <c r="AD25" s="32">
        <f t="shared" si="2"/>
        <v>851</v>
      </c>
    </row>
    <row r="26" spans="1:30" s="9" customFormat="1" ht="15.75" customHeight="1" x14ac:dyDescent="0.3">
      <c r="A26" s="28" t="s">
        <v>172</v>
      </c>
      <c r="B26" s="28" t="s">
        <v>30</v>
      </c>
      <c r="C26" s="30" t="s">
        <v>60</v>
      </c>
      <c r="D26" s="30" t="s">
        <v>48</v>
      </c>
      <c r="E26" s="29" t="s">
        <v>61</v>
      </c>
      <c r="F26" s="31">
        <v>20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5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6</v>
      </c>
      <c r="W26" s="31">
        <v>0.05</v>
      </c>
      <c r="X26" s="31"/>
      <c r="Y26" s="31" t="s">
        <v>208</v>
      </c>
      <c r="Z26" s="31">
        <f t="shared" si="0"/>
        <v>31.05</v>
      </c>
      <c r="AA26" s="32">
        <v>126</v>
      </c>
      <c r="AB26" s="32">
        <v>275</v>
      </c>
      <c r="AC26" s="32">
        <f t="shared" si="1"/>
        <v>504</v>
      </c>
      <c r="AD26" s="32">
        <f t="shared" si="2"/>
        <v>779</v>
      </c>
    </row>
    <row r="27" spans="1:30" s="9" customFormat="1" ht="15.75" customHeight="1" x14ac:dyDescent="0.3">
      <c r="A27" s="28" t="s">
        <v>176</v>
      </c>
      <c r="B27" s="28" t="s">
        <v>30</v>
      </c>
      <c r="C27" s="29" t="s">
        <v>63</v>
      </c>
      <c r="D27" s="30" t="s">
        <v>51</v>
      </c>
      <c r="E27" s="30" t="s">
        <v>62</v>
      </c>
      <c r="F27" s="31">
        <v>20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5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6</v>
      </c>
      <c r="W27" s="31">
        <v>0.04</v>
      </c>
      <c r="X27" s="31"/>
      <c r="Y27" s="31" t="s">
        <v>208</v>
      </c>
      <c r="Z27" s="31">
        <f t="shared" si="0"/>
        <v>31.04</v>
      </c>
      <c r="AA27" s="32">
        <v>144</v>
      </c>
      <c r="AB27" s="32">
        <v>530</v>
      </c>
      <c r="AC27" s="32">
        <f t="shared" si="1"/>
        <v>576</v>
      </c>
      <c r="AD27" s="32">
        <f t="shared" si="2"/>
        <v>1106</v>
      </c>
    </row>
    <row r="28" spans="1:30" s="9" customFormat="1" ht="15.75" customHeight="1" x14ac:dyDescent="0.3">
      <c r="A28" s="13" t="s">
        <v>177</v>
      </c>
      <c r="B28" s="13" t="s">
        <v>30</v>
      </c>
      <c r="C28" s="16" t="s">
        <v>50</v>
      </c>
      <c r="D28" s="15" t="s">
        <v>51</v>
      </c>
      <c r="E28" s="15" t="s">
        <v>105</v>
      </c>
      <c r="F28" s="14">
        <v>20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5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6</v>
      </c>
      <c r="W28" s="14">
        <v>0.03</v>
      </c>
      <c r="X28" s="14"/>
      <c r="Y28" s="15" t="s">
        <v>203</v>
      </c>
      <c r="Z28" s="14">
        <f t="shared" si="0"/>
        <v>31.03</v>
      </c>
      <c r="AA28" s="17">
        <v>144</v>
      </c>
      <c r="AB28" s="17">
        <v>530</v>
      </c>
      <c r="AC28" s="17">
        <f t="shared" si="1"/>
        <v>576</v>
      </c>
      <c r="AD28" s="17">
        <f t="shared" si="2"/>
        <v>1106</v>
      </c>
    </row>
    <row r="29" spans="1:30" s="9" customFormat="1" ht="15.75" customHeight="1" x14ac:dyDescent="0.3">
      <c r="A29" s="28" t="s">
        <v>178</v>
      </c>
      <c r="B29" s="28" t="s">
        <v>30</v>
      </c>
      <c r="C29" s="29" t="s">
        <v>65</v>
      </c>
      <c r="D29" s="30" t="s">
        <v>32</v>
      </c>
      <c r="E29" s="30" t="s">
        <v>64</v>
      </c>
      <c r="F29" s="31">
        <v>20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5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6</v>
      </c>
      <c r="W29" s="31">
        <v>0.02</v>
      </c>
      <c r="X29" s="31"/>
      <c r="Y29" s="31" t="s">
        <v>208</v>
      </c>
      <c r="Z29" s="31">
        <f t="shared" si="0"/>
        <v>31.02</v>
      </c>
      <c r="AA29" s="32">
        <v>126</v>
      </c>
      <c r="AB29" s="32">
        <v>275</v>
      </c>
      <c r="AC29" s="32">
        <f t="shared" si="1"/>
        <v>504</v>
      </c>
      <c r="AD29" s="32">
        <f t="shared" si="2"/>
        <v>779</v>
      </c>
    </row>
    <row r="30" spans="1:30" s="9" customFormat="1" ht="15.75" customHeight="1" x14ac:dyDescent="0.3">
      <c r="A30" s="28" t="s">
        <v>179</v>
      </c>
      <c r="B30" s="28" t="s">
        <v>30</v>
      </c>
      <c r="C30" s="29" t="s">
        <v>101</v>
      </c>
      <c r="D30" s="30" t="s">
        <v>72</v>
      </c>
      <c r="E30" s="31" t="s">
        <v>102</v>
      </c>
      <c r="F30" s="31">
        <v>20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5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6</v>
      </c>
      <c r="W30" s="31">
        <v>0.01</v>
      </c>
      <c r="X30" s="31"/>
      <c r="Y30" s="31" t="s">
        <v>208</v>
      </c>
      <c r="Z30" s="31">
        <f t="shared" si="0"/>
        <v>31.01</v>
      </c>
      <c r="AA30" s="32">
        <v>144</v>
      </c>
      <c r="AB30" s="32">
        <v>275</v>
      </c>
      <c r="AC30" s="32">
        <f t="shared" si="1"/>
        <v>576</v>
      </c>
      <c r="AD30" s="32">
        <f t="shared" si="2"/>
        <v>851</v>
      </c>
    </row>
    <row r="31" spans="1:30" s="10" customFormat="1" ht="15.75" customHeight="1" x14ac:dyDescent="0.3">
      <c r="A31" s="28" t="s">
        <v>180</v>
      </c>
      <c r="B31" s="28" t="s">
        <v>30</v>
      </c>
      <c r="C31" s="29" t="s">
        <v>41</v>
      </c>
      <c r="D31" s="30" t="s">
        <v>42</v>
      </c>
      <c r="E31" s="30" t="s">
        <v>40</v>
      </c>
      <c r="F31" s="31">
        <v>20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5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6</v>
      </c>
      <c r="W31" s="31">
        <v>0</v>
      </c>
      <c r="X31" s="31"/>
      <c r="Y31" s="31" t="s">
        <v>208</v>
      </c>
      <c r="Z31" s="31">
        <f t="shared" si="0"/>
        <v>31</v>
      </c>
      <c r="AA31" s="32">
        <v>144</v>
      </c>
      <c r="AB31" s="32">
        <v>360</v>
      </c>
      <c r="AC31" s="32">
        <f t="shared" si="1"/>
        <v>576</v>
      </c>
      <c r="AD31" s="32">
        <f t="shared" si="2"/>
        <v>936</v>
      </c>
    </row>
    <row r="32" spans="1:30" ht="15.75" customHeight="1" x14ac:dyDescent="0.3">
      <c r="A32" s="28" t="s">
        <v>181</v>
      </c>
      <c r="B32" s="28" t="s">
        <v>30</v>
      </c>
      <c r="C32" s="31" t="s">
        <v>35</v>
      </c>
      <c r="D32" s="31" t="s">
        <v>36</v>
      </c>
      <c r="E32" s="31" t="s">
        <v>34</v>
      </c>
      <c r="F32" s="31">
        <v>20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10</v>
      </c>
      <c r="W32" s="31">
        <v>0.01</v>
      </c>
      <c r="X32" s="31"/>
      <c r="Y32" s="31" t="s">
        <v>208</v>
      </c>
      <c r="Z32" s="31">
        <f t="shared" si="0"/>
        <v>30.01</v>
      </c>
      <c r="AA32" s="32">
        <v>126</v>
      </c>
      <c r="AB32" s="32">
        <v>360</v>
      </c>
      <c r="AC32" s="32">
        <f t="shared" si="1"/>
        <v>504</v>
      </c>
      <c r="AD32" s="32">
        <f t="shared" si="2"/>
        <v>864</v>
      </c>
    </row>
    <row r="33" spans="1:30" ht="15.75" customHeight="1" x14ac:dyDescent="0.3">
      <c r="A33" s="28" t="s">
        <v>182</v>
      </c>
      <c r="B33" s="28" t="s">
        <v>30</v>
      </c>
      <c r="C33" s="31" t="s">
        <v>44</v>
      </c>
      <c r="D33" s="30" t="s">
        <v>45</v>
      </c>
      <c r="E33" s="30" t="s">
        <v>56</v>
      </c>
      <c r="F33" s="31">
        <v>20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-1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5</v>
      </c>
      <c r="V33" s="31">
        <v>6</v>
      </c>
      <c r="W33" s="31">
        <v>0</v>
      </c>
      <c r="X33" s="31"/>
      <c r="Y33" s="31" t="s">
        <v>208</v>
      </c>
      <c r="Z33" s="31">
        <f t="shared" si="0"/>
        <v>30</v>
      </c>
      <c r="AA33" s="32">
        <v>144</v>
      </c>
      <c r="AB33" s="32">
        <v>360</v>
      </c>
      <c r="AC33" s="32">
        <f t="shared" si="1"/>
        <v>576</v>
      </c>
      <c r="AD33" s="32">
        <f t="shared" si="2"/>
        <v>936</v>
      </c>
    </row>
    <row r="34" spans="1:30" s="8" customFormat="1" ht="15.75" customHeight="1" x14ac:dyDescent="0.3">
      <c r="A34" s="28" t="s">
        <v>183</v>
      </c>
      <c r="B34" s="28" t="s">
        <v>30</v>
      </c>
      <c r="C34" s="29" t="s">
        <v>94</v>
      </c>
      <c r="D34" s="30" t="s">
        <v>59</v>
      </c>
      <c r="E34" s="31" t="s">
        <v>93</v>
      </c>
      <c r="F34" s="31">
        <v>20</v>
      </c>
      <c r="G34" s="31">
        <v>0</v>
      </c>
      <c r="H34" s="31">
        <v>0</v>
      </c>
      <c r="I34" s="31">
        <v>0</v>
      </c>
      <c r="J34" s="31">
        <v>0</v>
      </c>
      <c r="K34" s="31">
        <v>-3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4.5999999999999996</v>
      </c>
      <c r="V34" s="31">
        <v>8</v>
      </c>
      <c r="W34" s="31"/>
      <c r="X34" s="31"/>
      <c r="Y34" s="31" t="s">
        <v>208</v>
      </c>
      <c r="Z34" s="31">
        <f t="shared" si="0"/>
        <v>29.6</v>
      </c>
      <c r="AA34" s="32">
        <v>126</v>
      </c>
      <c r="AB34" s="32">
        <v>275</v>
      </c>
      <c r="AC34" s="32">
        <f t="shared" si="1"/>
        <v>504</v>
      </c>
      <c r="AD34" s="32">
        <f t="shared" si="2"/>
        <v>779</v>
      </c>
    </row>
    <row r="35" spans="1:30" s="9" customFormat="1" ht="15.75" customHeight="1" x14ac:dyDescent="0.3">
      <c r="A35" s="13" t="s">
        <v>184</v>
      </c>
      <c r="B35" s="13" t="s">
        <v>30</v>
      </c>
      <c r="C35" s="16" t="s">
        <v>83</v>
      </c>
      <c r="D35" s="15" t="s">
        <v>39</v>
      </c>
      <c r="E35" s="15" t="s">
        <v>106</v>
      </c>
      <c r="F35" s="14">
        <v>20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5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4</v>
      </c>
      <c r="W35" s="14">
        <v>0.02</v>
      </c>
      <c r="X35" s="14"/>
      <c r="Y35" s="15" t="s">
        <v>203</v>
      </c>
      <c r="Z35" s="14">
        <f t="shared" ref="Z35:Z67" si="3">F35+G35+H35+I35+J35+K35+L35+M35+N35+O35+P35+Q35+R35+S35+T35+U35+V35+W35+X35</f>
        <v>29.02</v>
      </c>
      <c r="AA35" s="17">
        <v>126</v>
      </c>
      <c r="AB35" s="17">
        <v>275</v>
      </c>
      <c r="AC35" s="17">
        <f t="shared" ref="AC35:AC65" si="4">AA35*4</f>
        <v>504</v>
      </c>
      <c r="AD35" s="17">
        <f t="shared" ref="AD35:AD65" si="5">AB35+AC35</f>
        <v>779</v>
      </c>
    </row>
    <row r="36" spans="1:30" s="9" customFormat="1" ht="15.75" customHeight="1" x14ac:dyDescent="0.3">
      <c r="A36" s="28" t="s">
        <v>185</v>
      </c>
      <c r="B36" s="28" t="s">
        <v>30</v>
      </c>
      <c r="C36" s="29" t="s">
        <v>38</v>
      </c>
      <c r="D36" s="30" t="s">
        <v>39</v>
      </c>
      <c r="E36" s="30" t="s">
        <v>37</v>
      </c>
      <c r="F36" s="31">
        <v>20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1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8</v>
      </c>
      <c r="W36" s="31">
        <v>0.01</v>
      </c>
      <c r="X36" s="31">
        <v>1E-3</v>
      </c>
      <c r="Y36" s="31" t="s">
        <v>208</v>
      </c>
      <c r="Z36" s="31">
        <f t="shared" si="3"/>
        <v>29.011000000000003</v>
      </c>
      <c r="AA36" s="32">
        <v>126</v>
      </c>
      <c r="AB36" s="32">
        <v>275</v>
      </c>
      <c r="AC36" s="32">
        <f t="shared" si="4"/>
        <v>504</v>
      </c>
      <c r="AD36" s="32">
        <f t="shared" si="5"/>
        <v>779</v>
      </c>
    </row>
    <row r="37" spans="1:30" s="9" customFormat="1" ht="15.75" customHeight="1" x14ac:dyDescent="0.3">
      <c r="A37" s="28" t="s">
        <v>186</v>
      </c>
      <c r="B37" s="28" t="s">
        <v>30</v>
      </c>
      <c r="C37" s="31" t="s">
        <v>38</v>
      </c>
      <c r="D37" s="30" t="s">
        <v>39</v>
      </c>
      <c r="E37" s="30" t="s">
        <v>37</v>
      </c>
      <c r="F37" s="31">
        <v>20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1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8</v>
      </c>
      <c r="W37" s="31">
        <v>0.01</v>
      </c>
      <c r="X37" s="31">
        <v>0</v>
      </c>
      <c r="Y37" s="31" t="s">
        <v>208</v>
      </c>
      <c r="Z37" s="31">
        <f t="shared" si="3"/>
        <v>29.01</v>
      </c>
      <c r="AA37" s="32">
        <v>126</v>
      </c>
      <c r="AB37" s="32">
        <v>275</v>
      </c>
      <c r="AC37" s="32">
        <f t="shared" si="4"/>
        <v>504</v>
      </c>
      <c r="AD37" s="32">
        <f t="shared" si="5"/>
        <v>779</v>
      </c>
    </row>
    <row r="38" spans="1:30" s="9" customFormat="1" ht="15.75" customHeight="1" x14ac:dyDescent="0.3">
      <c r="A38" s="28" t="s">
        <v>187</v>
      </c>
      <c r="B38" s="28" t="s">
        <v>30</v>
      </c>
      <c r="C38" s="30" t="s">
        <v>53</v>
      </c>
      <c r="D38" s="30" t="s">
        <v>39</v>
      </c>
      <c r="E38" s="30" t="s">
        <v>56</v>
      </c>
      <c r="F38" s="31">
        <v>20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-1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10</v>
      </c>
      <c r="W38" s="31">
        <v>0</v>
      </c>
      <c r="X38" s="31"/>
      <c r="Y38" s="31" t="s">
        <v>208</v>
      </c>
      <c r="Z38" s="31">
        <f t="shared" si="3"/>
        <v>29</v>
      </c>
      <c r="AA38" s="32">
        <v>126</v>
      </c>
      <c r="AB38" s="32">
        <v>275</v>
      </c>
      <c r="AC38" s="32">
        <f t="shared" si="4"/>
        <v>504</v>
      </c>
      <c r="AD38" s="32">
        <f t="shared" si="5"/>
        <v>779</v>
      </c>
    </row>
    <row r="39" spans="1:30" ht="15.75" customHeight="1" x14ac:dyDescent="0.3">
      <c r="A39" s="28" t="s">
        <v>189</v>
      </c>
      <c r="B39" s="28" t="s">
        <v>30</v>
      </c>
      <c r="C39" s="31" t="s">
        <v>44</v>
      </c>
      <c r="D39" s="30" t="s">
        <v>45</v>
      </c>
      <c r="E39" s="30" t="s">
        <v>43</v>
      </c>
      <c r="F39" s="31">
        <v>20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5</v>
      </c>
      <c r="N39" s="31">
        <v>0</v>
      </c>
      <c r="O39" s="31">
        <v>1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2</v>
      </c>
      <c r="W39" s="31">
        <v>0.03</v>
      </c>
      <c r="X39" s="31"/>
      <c r="Y39" s="31" t="s">
        <v>208</v>
      </c>
      <c r="Z39" s="31">
        <f t="shared" si="3"/>
        <v>28.03</v>
      </c>
      <c r="AA39" s="32">
        <v>144</v>
      </c>
      <c r="AB39" s="32">
        <v>360</v>
      </c>
      <c r="AC39" s="32">
        <f t="shared" si="4"/>
        <v>576</v>
      </c>
      <c r="AD39" s="32">
        <f t="shared" si="5"/>
        <v>936</v>
      </c>
    </row>
    <row r="40" spans="1:30" s="9" customFormat="1" ht="15.75" customHeight="1" x14ac:dyDescent="0.3">
      <c r="A40" s="28" t="s">
        <v>190</v>
      </c>
      <c r="B40" s="28" t="s">
        <v>30</v>
      </c>
      <c r="C40" s="30" t="s">
        <v>53</v>
      </c>
      <c r="D40" s="30" t="s">
        <v>39</v>
      </c>
      <c r="E40" s="31" t="s">
        <v>34</v>
      </c>
      <c r="F40" s="31">
        <v>20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-1</v>
      </c>
      <c r="M40" s="31">
        <v>0</v>
      </c>
      <c r="N40" s="31">
        <v>0</v>
      </c>
      <c r="O40" s="31">
        <v>1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8</v>
      </c>
      <c r="W40" s="31">
        <v>0.02</v>
      </c>
      <c r="X40" s="31"/>
      <c r="Y40" s="31" t="s">
        <v>208</v>
      </c>
      <c r="Z40" s="31">
        <f t="shared" si="3"/>
        <v>28.02</v>
      </c>
      <c r="AA40" s="32">
        <v>126</v>
      </c>
      <c r="AB40" s="32">
        <v>275</v>
      </c>
      <c r="AC40" s="32">
        <f t="shared" si="4"/>
        <v>504</v>
      </c>
      <c r="AD40" s="32">
        <f t="shared" si="5"/>
        <v>779</v>
      </c>
    </row>
    <row r="41" spans="1:30" s="9" customFormat="1" ht="15.75" customHeight="1" x14ac:dyDescent="0.3">
      <c r="A41" s="28" t="s">
        <v>191</v>
      </c>
      <c r="B41" s="28" t="s">
        <v>30</v>
      </c>
      <c r="C41" s="29" t="s">
        <v>31</v>
      </c>
      <c r="D41" s="31" t="s">
        <v>32</v>
      </c>
      <c r="E41" s="31" t="s">
        <v>33</v>
      </c>
      <c r="F41" s="31">
        <v>20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5</v>
      </c>
      <c r="N41" s="31">
        <v>0</v>
      </c>
      <c r="O41" s="31">
        <v>1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2</v>
      </c>
      <c r="W41" s="31">
        <v>0.01</v>
      </c>
      <c r="X41" s="31"/>
      <c r="Y41" s="31" t="s">
        <v>208</v>
      </c>
      <c r="Z41" s="31">
        <f t="shared" si="3"/>
        <v>28.01</v>
      </c>
      <c r="AA41" s="32">
        <v>126</v>
      </c>
      <c r="AB41" s="32">
        <v>275</v>
      </c>
      <c r="AC41" s="32">
        <f t="shared" si="4"/>
        <v>504</v>
      </c>
      <c r="AD41" s="32">
        <f t="shared" si="5"/>
        <v>779</v>
      </c>
    </row>
    <row r="42" spans="1:30" s="9" customFormat="1" ht="15.75" customHeight="1" x14ac:dyDescent="0.3">
      <c r="A42" s="28" t="s">
        <v>192</v>
      </c>
      <c r="B42" s="28" t="s">
        <v>30</v>
      </c>
      <c r="C42" s="29" t="s">
        <v>41</v>
      </c>
      <c r="D42" s="30" t="s">
        <v>42</v>
      </c>
      <c r="E42" s="30" t="s">
        <v>40</v>
      </c>
      <c r="F42" s="31">
        <v>20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5</v>
      </c>
      <c r="N42" s="31">
        <v>0</v>
      </c>
      <c r="O42" s="31">
        <v>1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2</v>
      </c>
      <c r="W42" s="31">
        <v>0</v>
      </c>
      <c r="X42" s="31"/>
      <c r="Y42" s="31" t="s">
        <v>208</v>
      </c>
      <c r="Z42" s="31">
        <f t="shared" si="3"/>
        <v>28</v>
      </c>
      <c r="AA42" s="32">
        <v>144</v>
      </c>
      <c r="AB42" s="32">
        <v>360</v>
      </c>
      <c r="AC42" s="32">
        <f t="shared" si="4"/>
        <v>576</v>
      </c>
      <c r="AD42" s="32">
        <f t="shared" si="5"/>
        <v>936</v>
      </c>
    </row>
    <row r="43" spans="1:30" s="9" customFormat="1" ht="15.75" customHeight="1" x14ac:dyDescent="0.3">
      <c r="A43" s="28" t="s">
        <v>193</v>
      </c>
      <c r="B43" s="28" t="s">
        <v>30</v>
      </c>
      <c r="C43" s="31" t="s">
        <v>77</v>
      </c>
      <c r="D43" s="30" t="s">
        <v>72</v>
      </c>
      <c r="E43" s="30" t="s">
        <v>79</v>
      </c>
      <c r="F43" s="31">
        <v>20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5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2</v>
      </c>
      <c r="W43" s="31">
        <v>0.02</v>
      </c>
      <c r="X43" s="31"/>
      <c r="Y43" s="31" t="s">
        <v>209</v>
      </c>
      <c r="Z43" s="31">
        <f t="shared" si="3"/>
        <v>27.02</v>
      </c>
      <c r="AA43" s="32">
        <v>144</v>
      </c>
      <c r="AB43" s="32">
        <v>275</v>
      </c>
      <c r="AC43" s="32">
        <f t="shared" si="4"/>
        <v>576</v>
      </c>
      <c r="AD43" s="32">
        <f t="shared" si="5"/>
        <v>851</v>
      </c>
    </row>
    <row r="44" spans="1:30" s="9" customFormat="1" ht="15.75" customHeight="1" x14ac:dyDescent="0.3">
      <c r="A44" s="35" t="s">
        <v>194</v>
      </c>
      <c r="B44" s="35" t="s">
        <v>30</v>
      </c>
      <c r="C44" s="36" t="s">
        <v>77</v>
      </c>
      <c r="D44" s="37" t="s">
        <v>72</v>
      </c>
      <c r="E44" s="37" t="s">
        <v>78</v>
      </c>
      <c r="F44" s="38">
        <v>20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5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2</v>
      </c>
      <c r="W44" s="38">
        <v>0.01</v>
      </c>
      <c r="X44" s="38"/>
      <c r="Y44" s="31" t="s">
        <v>209</v>
      </c>
      <c r="Z44" s="31">
        <f t="shared" si="3"/>
        <v>27.01</v>
      </c>
      <c r="AA44" s="39">
        <v>144</v>
      </c>
      <c r="AB44" s="39">
        <v>275</v>
      </c>
      <c r="AC44" s="39">
        <f t="shared" si="4"/>
        <v>576</v>
      </c>
      <c r="AD44" s="39">
        <f t="shared" si="5"/>
        <v>851</v>
      </c>
    </row>
    <row r="45" spans="1:30" s="9" customFormat="1" ht="15.75" customHeight="1" x14ac:dyDescent="0.3">
      <c r="A45" s="13" t="s">
        <v>195</v>
      </c>
      <c r="B45" s="13" t="s">
        <v>30</v>
      </c>
      <c r="C45" s="16" t="s">
        <v>115</v>
      </c>
      <c r="D45" s="15" t="s">
        <v>32</v>
      </c>
      <c r="E45" s="15" t="s">
        <v>114</v>
      </c>
      <c r="F45" s="14">
        <v>20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5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2</v>
      </c>
      <c r="W45" s="14">
        <v>0</v>
      </c>
      <c r="X45" s="14"/>
      <c r="Y45" s="15" t="s">
        <v>203</v>
      </c>
      <c r="Z45" s="14">
        <f t="shared" si="3"/>
        <v>27</v>
      </c>
      <c r="AA45" s="17">
        <v>126</v>
      </c>
      <c r="AB45" s="17">
        <v>275</v>
      </c>
      <c r="AC45" s="17">
        <f t="shared" si="4"/>
        <v>504</v>
      </c>
      <c r="AD45" s="17">
        <f t="shared" si="5"/>
        <v>779</v>
      </c>
    </row>
    <row r="46" spans="1:30" s="9" customFormat="1" ht="15.75" customHeight="1" x14ac:dyDescent="0.3">
      <c r="A46" s="43" t="s">
        <v>196</v>
      </c>
      <c r="B46" s="43" t="s">
        <v>30</v>
      </c>
      <c r="C46" s="44" t="s">
        <v>47</v>
      </c>
      <c r="D46" s="45" t="s">
        <v>48</v>
      </c>
      <c r="E46" s="45" t="s">
        <v>46</v>
      </c>
      <c r="F46" s="46">
        <v>20</v>
      </c>
      <c r="G46" s="46">
        <v>0</v>
      </c>
      <c r="H46" s="46">
        <v>0</v>
      </c>
      <c r="I46" s="46">
        <v>-7</v>
      </c>
      <c r="J46" s="46">
        <v>0</v>
      </c>
      <c r="K46" s="46">
        <v>0</v>
      </c>
      <c r="L46" s="46">
        <v>0</v>
      </c>
      <c r="M46" s="46">
        <v>0</v>
      </c>
      <c r="N46" s="46">
        <v>0</v>
      </c>
      <c r="O46" s="46">
        <v>1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6">
        <v>4.3499999999999996</v>
      </c>
      <c r="V46" s="46">
        <v>8</v>
      </c>
      <c r="W46" s="46"/>
      <c r="X46" s="46"/>
      <c r="Y46" s="45" t="s">
        <v>210</v>
      </c>
      <c r="Z46" s="46">
        <f t="shared" si="3"/>
        <v>26.35</v>
      </c>
      <c r="AA46" s="47">
        <v>126</v>
      </c>
      <c r="AB46" s="47">
        <v>275</v>
      </c>
      <c r="AC46" s="47">
        <f t="shared" si="4"/>
        <v>504</v>
      </c>
      <c r="AD46" s="47">
        <f t="shared" si="5"/>
        <v>779</v>
      </c>
    </row>
    <row r="47" spans="1:30" ht="15.75" customHeight="1" x14ac:dyDescent="0.3">
      <c r="A47" s="43" t="s">
        <v>198</v>
      </c>
      <c r="B47" s="43" t="s">
        <v>30</v>
      </c>
      <c r="C47" s="48" t="s">
        <v>67</v>
      </c>
      <c r="D47" s="45" t="s">
        <v>45</v>
      </c>
      <c r="E47" s="45" t="s">
        <v>56</v>
      </c>
      <c r="F47" s="46">
        <v>20</v>
      </c>
      <c r="G47" s="46">
        <v>0</v>
      </c>
      <c r="H47" s="46">
        <v>-10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  <c r="P47" s="46">
        <v>0</v>
      </c>
      <c r="Q47" s="46">
        <v>0</v>
      </c>
      <c r="R47" s="46">
        <v>0</v>
      </c>
      <c r="S47" s="46">
        <v>0</v>
      </c>
      <c r="T47" s="46">
        <v>0</v>
      </c>
      <c r="U47" s="46">
        <v>5.9</v>
      </c>
      <c r="V47" s="46">
        <v>10</v>
      </c>
      <c r="W47" s="46"/>
      <c r="X47" s="46"/>
      <c r="Y47" s="45" t="s">
        <v>210</v>
      </c>
      <c r="Z47" s="46">
        <f t="shared" si="3"/>
        <v>25.9</v>
      </c>
      <c r="AA47" s="47">
        <v>144</v>
      </c>
      <c r="AB47" s="47">
        <v>530</v>
      </c>
      <c r="AC47" s="47">
        <f t="shared" si="4"/>
        <v>576</v>
      </c>
      <c r="AD47" s="47">
        <f t="shared" si="5"/>
        <v>1106</v>
      </c>
    </row>
    <row r="48" spans="1:30" ht="15.75" customHeight="1" x14ac:dyDescent="0.3">
      <c r="A48" s="43" t="s">
        <v>199</v>
      </c>
      <c r="B48" s="43" t="s">
        <v>30</v>
      </c>
      <c r="C48" s="48" t="s">
        <v>67</v>
      </c>
      <c r="D48" s="45" t="s">
        <v>45</v>
      </c>
      <c r="E48" s="45" t="s">
        <v>66</v>
      </c>
      <c r="F48" s="46">
        <v>20</v>
      </c>
      <c r="G48" s="46">
        <v>0</v>
      </c>
      <c r="H48" s="46">
        <v>0</v>
      </c>
      <c r="I48" s="46">
        <v>0</v>
      </c>
      <c r="J48" s="46">
        <v>0</v>
      </c>
      <c r="K48" s="46">
        <v>-3</v>
      </c>
      <c r="L48" s="46">
        <v>0</v>
      </c>
      <c r="M48" s="46">
        <v>0</v>
      </c>
      <c r="N48" s="46">
        <v>0</v>
      </c>
      <c r="O48" s="46">
        <v>1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4.0999999999999996</v>
      </c>
      <c r="V48" s="46">
        <v>2</v>
      </c>
      <c r="W48" s="46"/>
      <c r="X48" s="46"/>
      <c r="Y48" s="45" t="s">
        <v>210</v>
      </c>
      <c r="Z48" s="46">
        <f t="shared" si="3"/>
        <v>24.1</v>
      </c>
      <c r="AA48" s="47">
        <v>144</v>
      </c>
      <c r="AB48" s="47">
        <v>530</v>
      </c>
      <c r="AC48" s="47">
        <f t="shared" si="4"/>
        <v>576</v>
      </c>
      <c r="AD48" s="47">
        <f t="shared" si="5"/>
        <v>1106</v>
      </c>
    </row>
    <row r="49" spans="1:30" ht="15.75" customHeight="1" x14ac:dyDescent="0.3">
      <c r="A49" s="43" t="s">
        <v>200</v>
      </c>
      <c r="B49" s="43" t="s">
        <v>30</v>
      </c>
      <c r="C49" s="46" t="s">
        <v>47</v>
      </c>
      <c r="D49" s="45" t="s">
        <v>48</v>
      </c>
      <c r="E49" s="44" t="s">
        <v>92</v>
      </c>
      <c r="F49" s="46">
        <v>20</v>
      </c>
      <c r="G49" s="46">
        <v>0</v>
      </c>
      <c r="H49" s="46">
        <v>0</v>
      </c>
      <c r="I49" s="46">
        <v>-7</v>
      </c>
      <c r="J49" s="46">
        <v>0</v>
      </c>
      <c r="K49" s="46">
        <v>-3</v>
      </c>
      <c r="L49" s="46">
        <v>0</v>
      </c>
      <c r="M49" s="46">
        <v>0</v>
      </c>
      <c r="N49" s="46">
        <v>0</v>
      </c>
      <c r="O49" s="46">
        <v>1</v>
      </c>
      <c r="P49" s="46">
        <v>0</v>
      </c>
      <c r="Q49" s="46">
        <v>0</v>
      </c>
      <c r="R49" s="46">
        <v>0</v>
      </c>
      <c r="S49" s="46">
        <v>0</v>
      </c>
      <c r="T49" s="46">
        <v>0</v>
      </c>
      <c r="U49" s="46">
        <v>4.75</v>
      </c>
      <c r="V49" s="46">
        <v>8</v>
      </c>
      <c r="W49" s="46"/>
      <c r="X49" s="46"/>
      <c r="Y49" s="45" t="s">
        <v>210</v>
      </c>
      <c r="Z49" s="46">
        <f t="shared" si="3"/>
        <v>23.75</v>
      </c>
      <c r="AA49" s="47">
        <v>126</v>
      </c>
      <c r="AB49" s="47">
        <v>275</v>
      </c>
      <c r="AC49" s="47">
        <f t="shared" si="4"/>
        <v>504</v>
      </c>
      <c r="AD49" s="47">
        <f t="shared" si="5"/>
        <v>779</v>
      </c>
    </row>
    <row r="50" spans="1:30" ht="15.75" customHeight="1" x14ac:dyDescent="0.3">
      <c r="A50" s="49" t="s">
        <v>201</v>
      </c>
      <c r="B50" s="49" t="s">
        <v>30</v>
      </c>
      <c r="C50" s="50" t="s">
        <v>86</v>
      </c>
      <c r="D50" s="51" t="s">
        <v>87</v>
      </c>
      <c r="E50" s="51" t="s">
        <v>85</v>
      </c>
      <c r="F50" s="50">
        <v>20</v>
      </c>
      <c r="G50" s="50">
        <v>0</v>
      </c>
      <c r="H50" s="50">
        <v>0</v>
      </c>
      <c r="I50" s="50">
        <v>0</v>
      </c>
      <c r="J50" s="50">
        <v>0</v>
      </c>
      <c r="K50" s="50">
        <v>-3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6</v>
      </c>
      <c r="W50" s="50"/>
      <c r="X50" s="50"/>
      <c r="Y50" s="45" t="s">
        <v>210</v>
      </c>
      <c r="Z50" s="46">
        <f t="shared" si="3"/>
        <v>23</v>
      </c>
      <c r="AA50" s="52">
        <v>126</v>
      </c>
      <c r="AB50" s="52">
        <v>275</v>
      </c>
      <c r="AC50" s="52">
        <f t="shared" si="4"/>
        <v>504</v>
      </c>
      <c r="AD50" s="52">
        <f t="shared" si="5"/>
        <v>779</v>
      </c>
    </row>
    <row r="51" spans="1:30" ht="15.75" customHeight="1" x14ac:dyDescent="0.3">
      <c r="A51" s="13" t="s">
        <v>175</v>
      </c>
      <c r="B51" s="13" t="s">
        <v>30</v>
      </c>
      <c r="C51" s="14" t="s">
        <v>58</v>
      </c>
      <c r="D51" s="15" t="s">
        <v>59</v>
      </c>
      <c r="E51" s="14" t="s">
        <v>56</v>
      </c>
      <c r="F51" s="14">
        <v>20</v>
      </c>
      <c r="G51" s="14">
        <v>0</v>
      </c>
      <c r="H51" s="14">
        <v>0</v>
      </c>
      <c r="I51" s="14">
        <v>0</v>
      </c>
      <c r="J51" s="14">
        <v>-5</v>
      </c>
      <c r="K51" s="14">
        <v>-3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10</v>
      </c>
      <c r="W51" s="14"/>
      <c r="X51" s="14"/>
      <c r="Y51" s="14" t="s">
        <v>136</v>
      </c>
      <c r="Z51" s="14">
        <f t="shared" si="3"/>
        <v>22</v>
      </c>
      <c r="AA51" s="17">
        <v>126</v>
      </c>
      <c r="AB51" s="17">
        <v>275</v>
      </c>
      <c r="AC51" s="17">
        <f t="shared" si="4"/>
        <v>504</v>
      </c>
      <c r="AD51" s="17">
        <f t="shared" si="5"/>
        <v>779</v>
      </c>
    </row>
    <row r="52" spans="1:30" ht="15.75" customHeight="1" x14ac:dyDescent="0.3">
      <c r="A52" s="13" t="s">
        <v>174</v>
      </c>
      <c r="B52" s="13" t="s">
        <v>30</v>
      </c>
      <c r="C52" s="16" t="s">
        <v>108</v>
      </c>
      <c r="D52" s="15" t="s">
        <v>45</v>
      </c>
      <c r="E52" s="15" t="s">
        <v>40</v>
      </c>
      <c r="F52" s="14">
        <v>20</v>
      </c>
      <c r="G52" s="14">
        <v>0</v>
      </c>
      <c r="H52" s="14">
        <v>0</v>
      </c>
      <c r="I52" s="14">
        <v>0</v>
      </c>
      <c r="J52" s="14">
        <v>-5</v>
      </c>
      <c r="K52" s="14">
        <v>-3</v>
      </c>
      <c r="L52" s="14">
        <v>0</v>
      </c>
      <c r="M52" s="14">
        <v>0</v>
      </c>
      <c r="N52" s="14">
        <v>0</v>
      </c>
      <c r="O52" s="14">
        <v>1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4.3499999999999996</v>
      </c>
      <c r="V52" s="14">
        <v>4</v>
      </c>
      <c r="W52" s="14"/>
      <c r="X52" s="14"/>
      <c r="Y52" s="14" t="s">
        <v>136</v>
      </c>
      <c r="Z52" s="14">
        <f t="shared" si="3"/>
        <v>21.35</v>
      </c>
      <c r="AA52" s="17">
        <v>144</v>
      </c>
      <c r="AB52" s="17">
        <v>360</v>
      </c>
      <c r="AC52" s="17">
        <f t="shared" si="4"/>
        <v>576</v>
      </c>
      <c r="AD52" s="17">
        <f t="shared" si="5"/>
        <v>936</v>
      </c>
    </row>
    <row r="53" spans="1:30" ht="15.75" customHeight="1" x14ac:dyDescent="0.3">
      <c r="A53" s="13" t="s">
        <v>173</v>
      </c>
      <c r="B53" s="13" t="s">
        <v>30</v>
      </c>
      <c r="C53" s="20" t="s">
        <v>117</v>
      </c>
      <c r="D53" s="15" t="s">
        <v>32</v>
      </c>
      <c r="E53" s="16" t="s">
        <v>116</v>
      </c>
      <c r="F53" s="14">
        <v>20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1</v>
      </c>
      <c r="W53" s="14"/>
      <c r="X53" s="14"/>
      <c r="Y53" s="14" t="s">
        <v>136</v>
      </c>
      <c r="Z53" s="14">
        <f t="shared" si="3"/>
        <v>21</v>
      </c>
      <c r="AA53" s="17">
        <v>126</v>
      </c>
      <c r="AB53" s="17">
        <v>275</v>
      </c>
      <c r="AC53" s="17">
        <f t="shared" si="4"/>
        <v>504</v>
      </c>
      <c r="AD53" s="17">
        <f t="shared" si="5"/>
        <v>779</v>
      </c>
    </row>
    <row r="54" spans="1:30" ht="15.75" customHeight="1" x14ac:dyDescent="0.3">
      <c r="A54" s="13" t="s">
        <v>148</v>
      </c>
      <c r="B54" s="13" t="s">
        <v>30</v>
      </c>
      <c r="C54" s="16" t="s">
        <v>91</v>
      </c>
      <c r="D54" s="15" t="s">
        <v>32</v>
      </c>
      <c r="E54" s="16" t="s">
        <v>90</v>
      </c>
      <c r="F54" s="14">
        <v>20</v>
      </c>
      <c r="G54" s="14">
        <v>0</v>
      </c>
      <c r="H54" s="14">
        <v>-10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1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8</v>
      </c>
      <c r="W54" s="14">
        <v>0.01</v>
      </c>
      <c r="X54" s="14"/>
      <c r="Y54" s="14" t="s">
        <v>203</v>
      </c>
      <c r="Z54" s="14">
        <f t="shared" si="3"/>
        <v>19.010000000000002</v>
      </c>
      <c r="AA54" s="17">
        <v>126</v>
      </c>
      <c r="AB54" s="17">
        <v>275</v>
      </c>
      <c r="AC54" s="17">
        <f t="shared" si="4"/>
        <v>504</v>
      </c>
      <c r="AD54" s="17">
        <f t="shared" si="5"/>
        <v>779</v>
      </c>
    </row>
    <row r="55" spans="1:30" ht="15.75" customHeight="1" x14ac:dyDescent="0.3">
      <c r="A55" s="13" t="s">
        <v>147</v>
      </c>
      <c r="B55" s="13" t="s">
        <v>30</v>
      </c>
      <c r="C55" s="16" t="s">
        <v>125</v>
      </c>
      <c r="D55" s="15" t="s">
        <v>126</v>
      </c>
      <c r="E55" s="15" t="s">
        <v>49</v>
      </c>
      <c r="F55" s="14">
        <v>20</v>
      </c>
      <c r="G55" s="14">
        <v>0</v>
      </c>
      <c r="H55" s="14">
        <v>0</v>
      </c>
      <c r="I55" s="14">
        <v>0</v>
      </c>
      <c r="J55" s="14">
        <v>0</v>
      </c>
      <c r="K55" s="14">
        <v>-3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2</v>
      </c>
      <c r="W55" s="14">
        <v>0</v>
      </c>
      <c r="X55" s="14"/>
      <c r="Y55" s="14" t="s">
        <v>136</v>
      </c>
      <c r="Z55" s="14">
        <f t="shared" si="3"/>
        <v>19</v>
      </c>
      <c r="AA55" s="17">
        <v>126</v>
      </c>
      <c r="AB55" s="17">
        <v>275</v>
      </c>
      <c r="AC55" s="17">
        <f t="shared" si="4"/>
        <v>504</v>
      </c>
      <c r="AD55" s="17">
        <f t="shared" si="5"/>
        <v>779</v>
      </c>
    </row>
    <row r="56" spans="1:30" ht="15.75" customHeight="1" x14ac:dyDescent="0.3">
      <c r="A56" s="13" t="s">
        <v>146</v>
      </c>
      <c r="B56" s="13" t="s">
        <v>30</v>
      </c>
      <c r="C56" s="16" t="s">
        <v>47</v>
      </c>
      <c r="D56" s="15" t="s">
        <v>48</v>
      </c>
      <c r="E56" s="15" t="s">
        <v>46</v>
      </c>
      <c r="F56" s="14">
        <v>20</v>
      </c>
      <c r="G56" s="14">
        <v>0</v>
      </c>
      <c r="H56" s="14">
        <v>-10</v>
      </c>
      <c r="I56" s="14">
        <v>0</v>
      </c>
      <c r="J56" s="14">
        <v>0</v>
      </c>
      <c r="K56" s="14">
        <v>-3</v>
      </c>
      <c r="L56" s="14">
        <v>0</v>
      </c>
      <c r="M56" s="14">
        <v>0</v>
      </c>
      <c r="N56" s="14">
        <v>0</v>
      </c>
      <c r="O56" s="14">
        <v>1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4.6500000000000004</v>
      </c>
      <c r="V56" s="14">
        <v>6</v>
      </c>
      <c r="W56" s="14"/>
      <c r="X56" s="14"/>
      <c r="Y56" s="14" t="s">
        <v>136</v>
      </c>
      <c r="Z56" s="14">
        <f t="shared" si="3"/>
        <v>18.649999999999999</v>
      </c>
      <c r="AA56" s="17">
        <v>126</v>
      </c>
      <c r="AB56" s="17">
        <v>275</v>
      </c>
      <c r="AC56" s="17">
        <f t="shared" si="4"/>
        <v>504</v>
      </c>
      <c r="AD56" s="17">
        <f t="shared" si="5"/>
        <v>779</v>
      </c>
    </row>
    <row r="57" spans="1:30" ht="15.75" customHeight="1" x14ac:dyDescent="0.3">
      <c r="A57" s="13" t="s">
        <v>145</v>
      </c>
      <c r="B57" s="13" t="s">
        <v>30</v>
      </c>
      <c r="C57" s="16" t="s">
        <v>104</v>
      </c>
      <c r="D57" s="15" t="s">
        <v>32</v>
      </c>
      <c r="E57" s="15" t="s">
        <v>103</v>
      </c>
      <c r="F57" s="14">
        <v>20</v>
      </c>
      <c r="G57" s="14">
        <v>0</v>
      </c>
      <c r="H57" s="14">
        <v>-10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6</v>
      </c>
      <c r="W57" s="14">
        <v>0.01</v>
      </c>
      <c r="X57" s="14"/>
      <c r="Y57" s="14" t="s">
        <v>136</v>
      </c>
      <c r="Z57" s="14">
        <f t="shared" si="3"/>
        <v>16.010000000000002</v>
      </c>
      <c r="AA57" s="17">
        <v>126</v>
      </c>
      <c r="AB57" s="17">
        <v>275</v>
      </c>
      <c r="AC57" s="17">
        <f t="shared" si="4"/>
        <v>504</v>
      </c>
      <c r="AD57" s="17">
        <f t="shared" si="5"/>
        <v>779</v>
      </c>
    </row>
    <row r="58" spans="1:30" ht="15.75" customHeight="1" x14ac:dyDescent="0.3">
      <c r="A58" s="13" t="s">
        <v>144</v>
      </c>
      <c r="B58" s="13" t="s">
        <v>30</v>
      </c>
      <c r="C58" s="16" t="s">
        <v>91</v>
      </c>
      <c r="D58" s="15" t="s">
        <v>32</v>
      </c>
      <c r="E58" s="14" t="s">
        <v>100</v>
      </c>
      <c r="F58" s="14">
        <v>20</v>
      </c>
      <c r="G58" s="14">
        <v>0</v>
      </c>
      <c r="H58" s="14">
        <v>-10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6</v>
      </c>
      <c r="W58" s="14">
        <v>0</v>
      </c>
      <c r="X58" s="14"/>
      <c r="Y58" s="14" t="s">
        <v>203</v>
      </c>
      <c r="Z58" s="14">
        <f t="shared" si="3"/>
        <v>16</v>
      </c>
      <c r="AA58" s="17">
        <v>126</v>
      </c>
      <c r="AB58" s="17">
        <v>275</v>
      </c>
      <c r="AC58" s="17">
        <f t="shared" si="4"/>
        <v>504</v>
      </c>
      <c r="AD58" s="17">
        <f t="shared" si="5"/>
        <v>779</v>
      </c>
    </row>
    <row r="59" spans="1:30" ht="15.75" customHeight="1" x14ac:dyDescent="0.3">
      <c r="A59" s="13" t="s">
        <v>143</v>
      </c>
      <c r="B59" s="13" t="s">
        <v>30</v>
      </c>
      <c r="C59" s="16" t="s">
        <v>55</v>
      </c>
      <c r="D59" s="15" t="s">
        <v>32</v>
      </c>
      <c r="E59" s="15" t="s">
        <v>54</v>
      </c>
      <c r="F59" s="14">
        <v>20</v>
      </c>
      <c r="G59" s="14">
        <v>-15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4</v>
      </c>
      <c r="V59" s="14">
        <v>6</v>
      </c>
      <c r="W59" s="14"/>
      <c r="X59" s="14"/>
      <c r="Y59" s="14" t="s">
        <v>203</v>
      </c>
      <c r="Z59" s="14">
        <f t="shared" si="3"/>
        <v>15</v>
      </c>
      <c r="AA59" s="17">
        <v>126</v>
      </c>
      <c r="AB59" s="17">
        <v>275</v>
      </c>
      <c r="AC59" s="17">
        <f t="shared" si="4"/>
        <v>504</v>
      </c>
      <c r="AD59" s="17">
        <f t="shared" si="5"/>
        <v>779</v>
      </c>
    </row>
    <row r="60" spans="1:30" ht="15.75" customHeight="1" x14ac:dyDescent="0.3">
      <c r="A60" s="13" t="s">
        <v>188</v>
      </c>
      <c r="B60" s="13" t="s">
        <v>30</v>
      </c>
      <c r="C60" s="16" t="s">
        <v>81</v>
      </c>
      <c r="D60" s="15" t="s">
        <v>82</v>
      </c>
      <c r="E60" s="15" t="s">
        <v>56</v>
      </c>
      <c r="F60" s="14">
        <v>20</v>
      </c>
      <c r="G60" s="14">
        <v>-15</v>
      </c>
      <c r="H60" s="14">
        <v>0</v>
      </c>
      <c r="I60" s="14">
        <v>0</v>
      </c>
      <c r="J60" s="14">
        <v>0</v>
      </c>
      <c r="K60" s="14">
        <v>-6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4.95</v>
      </c>
      <c r="V60" s="14">
        <v>10</v>
      </c>
      <c r="W60" s="14"/>
      <c r="X60" s="14"/>
      <c r="Y60" s="14" t="s">
        <v>136</v>
      </c>
      <c r="Z60" s="14">
        <f t="shared" si="3"/>
        <v>13.95</v>
      </c>
      <c r="AA60" s="17">
        <v>126</v>
      </c>
      <c r="AB60" s="17">
        <v>275</v>
      </c>
      <c r="AC60" s="17">
        <f t="shared" si="4"/>
        <v>504</v>
      </c>
      <c r="AD60" s="17">
        <f t="shared" si="5"/>
        <v>779</v>
      </c>
    </row>
    <row r="61" spans="1:30" ht="15.75" customHeight="1" x14ac:dyDescent="0.3">
      <c r="A61" s="13" t="s">
        <v>197</v>
      </c>
      <c r="B61" s="13" t="s">
        <v>30</v>
      </c>
      <c r="C61" s="16" t="s">
        <v>69</v>
      </c>
      <c r="D61" s="15" t="s">
        <v>39</v>
      </c>
      <c r="E61" s="14" t="s">
        <v>68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/>
      <c r="X61" s="14"/>
      <c r="Y61" s="14" t="s">
        <v>134</v>
      </c>
      <c r="Z61" s="14">
        <f t="shared" si="3"/>
        <v>0</v>
      </c>
      <c r="AA61" s="17">
        <v>126</v>
      </c>
      <c r="AB61" s="17">
        <v>275</v>
      </c>
      <c r="AC61" s="17">
        <f t="shared" si="4"/>
        <v>504</v>
      </c>
      <c r="AD61" s="17">
        <f t="shared" si="5"/>
        <v>779</v>
      </c>
    </row>
    <row r="62" spans="1:30" s="8" customFormat="1" ht="15.75" customHeight="1" x14ac:dyDescent="0.3">
      <c r="A62" s="13" t="s">
        <v>142</v>
      </c>
      <c r="B62" s="13" t="s">
        <v>30</v>
      </c>
      <c r="C62" s="18" t="s">
        <v>131</v>
      </c>
      <c r="D62" s="15" t="s">
        <v>132</v>
      </c>
      <c r="E62" s="15" t="s">
        <v>49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/>
      <c r="X62" s="14"/>
      <c r="Y62" s="14" t="s">
        <v>134</v>
      </c>
      <c r="Z62" s="14">
        <f t="shared" si="3"/>
        <v>0</v>
      </c>
      <c r="AA62" s="17">
        <v>162</v>
      </c>
      <c r="AB62" s="17">
        <v>360</v>
      </c>
      <c r="AC62" s="17">
        <f t="shared" si="4"/>
        <v>648</v>
      </c>
      <c r="AD62" s="17">
        <f t="shared" si="5"/>
        <v>1008</v>
      </c>
    </row>
    <row r="63" spans="1:30" ht="15.75" customHeight="1" x14ac:dyDescent="0.3">
      <c r="A63" s="13" t="s">
        <v>141</v>
      </c>
      <c r="B63" s="13" t="s">
        <v>30</v>
      </c>
      <c r="C63" s="15" t="s">
        <v>111</v>
      </c>
      <c r="D63" s="15" t="s">
        <v>112</v>
      </c>
      <c r="E63" s="15" t="s">
        <v>85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/>
      <c r="X63" s="14"/>
      <c r="Y63" s="14" t="s">
        <v>134</v>
      </c>
      <c r="Z63" s="14">
        <f t="shared" si="3"/>
        <v>0</v>
      </c>
      <c r="AA63" s="17">
        <v>162</v>
      </c>
      <c r="AB63" s="17">
        <v>360</v>
      </c>
      <c r="AC63" s="17">
        <f t="shared" si="4"/>
        <v>648</v>
      </c>
      <c r="AD63" s="17">
        <f t="shared" si="5"/>
        <v>1008</v>
      </c>
    </row>
    <row r="64" spans="1:30" ht="15.75" customHeight="1" x14ac:dyDescent="0.3">
      <c r="A64" s="13" t="s">
        <v>140</v>
      </c>
      <c r="B64" s="13" t="s">
        <v>30</v>
      </c>
      <c r="C64" s="16" t="s">
        <v>128</v>
      </c>
      <c r="D64" s="15" t="s">
        <v>32</v>
      </c>
      <c r="E64" s="15" t="s">
        <v>127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/>
      <c r="X64" s="14"/>
      <c r="Y64" s="14" t="s">
        <v>134</v>
      </c>
      <c r="Z64" s="14">
        <f t="shared" si="3"/>
        <v>0</v>
      </c>
      <c r="AA64" s="17">
        <v>126</v>
      </c>
      <c r="AB64" s="17">
        <v>275</v>
      </c>
      <c r="AC64" s="17">
        <f t="shared" si="4"/>
        <v>504</v>
      </c>
      <c r="AD64" s="17">
        <f t="shared" si="5"/>
        <v>779</v>
      </c>
    </row>
    <row r="65" spans="1:30" ht="15.75" customHeight="1" x14ac:dyDescent="0.3">
      <c r="A65" s="13" t="s">
        <v>139</v>
      </c>
      <c r="B65" s="13" t="s">
        <v>30</v>
      </c>
      <c r="C65" s="16" t="s">
        <v>125</v>
      </c>
      <c r="D65" s="15" t="s">
        <v>126</v>
      </c>
      <c r="E65" s="15" t="s">
        <v>49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/>
      <c r="X65" s="14"/>
      <c r="Y65" s="14" t="s">
        <v>134</v>
      </c>
      <c r="Z65" s="14">
        <f t="shared" si="3"/>
        <v>0</v>
      </c>
      <c r="AA65" s="17">
        <v>126</v>
      </c>
      <c r="AB65" s="17">
        <v>275</v>
      </c>
      <c r="AC65" s="17">
        <f t="shared" si="4"/>
        <v>504</v>
      </c>
      <c r="AD65" s="17">
        <f t="shared" si="5"/>
        <v>779</v>
      </c>
    </row>
    <row r="66" spans="1:30" ht="15.75" customHeight="1" x14ac:dyDescent="0.3">
      <c r="A66" s="13" t="s">
        <v>138</v>
      </c>
      <c r="B66" s="13" t="s">
        <v>30</v>
      </c>
      <c r="C66" s="14"/>
      <c r="D66" s="14"/>
      <c r="E66" s="15" t="s">
        <v>33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/>
      <c r="X66" s="14"/>
      <c r="Y66" s="14" t="s">
        <v>134</v>
      </c>
      <c r="Z66" s="14">
        <f t="shared" si="3"/>
        <v>0</v>
      </c>
      <c r="AA66" s="17"/>
      <c r="AB66" s="17"/>
      <c r="AC66" s="17"/>
      <c r="AD66" s="17"/>
    </row>
    <row r="67" spans="1:30" ht="15.75" customHeight="1" x14ac:dyDescent="0.3">
      <c r="A67" s="13" t="s">
        <v>137</v>
      </c>
      <c r="B67" s="13" t="s">
        <v>30</v>
      </c>
      <c r="C67" s="14"/>
      <c r="D67" s="14"/>
      <c r="E67" s="15" t="s">
        <v>133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/>
      <c r="X67" s="14"/>
      <c r="Y67" s="14" t="s">
        <v>134</v>
      </c>
      <c r="Z67" s="14">
        <f t="shared" si="3"/>
        <v>0</v>
      </c>
      <c r="AA67" s="14"/>
      <c r="AB67" s="14"/>
      <c r="AC67" s="14"/>
      <c r="AD67" s="14"/>
    </row>
    <row r="68" spans="1:30" ht="15.75" customHeight="1" x14ac:dyDescent="0.3"/>
    <row r="69" spans="1:30" ht="15.75" customHeight="1" x14ac:dyDescent="0.3"/>
    <row r="70" spans="1:30" ht="15.75" customHeight="1" x14ac:dyDescent="0.3"/>
    <row r="71" spans="1:30" ht="15.75" customHeight="1" x14ac:dyDescent="0.3"/>
    <row r="72" spans="1:30" ht="15.75" customHeight="1" x14ac:dyDescent="0.3"/>
    <row r="73" spans="1:30" ht="15.75" customHeight="1" x14ac:dyDescent="0.3"/>
    <row r="74" spans="1:30" ht="15.75" customHeight="1" x14ac:dyDescent="0.3"/>
    <row r="75" spans="1:30" ht="15.75" customHeight="1" x14ac:dyDescent="0.3"/>
    <row r="76" spans="1:30" ht="15.75" customHeight="1" x14ac:dyDescent="0.3"/>
    <row r="77" spans="1:30" ht="15.75" customHeight="1" x14ac:dyDescent="0.3"/>
    <row r="78" spans="1:30" ht="15.75" customHeight="1" x14ac:dyDescent="0.3"/>
    <row r="79" spans="1:30" ht="15.75" customHeight="1" x14ac:dyDescent="0.3"/>
    <row r="80" spans="1:3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</sheetData>
  <autoFilter ref="A2:AD63">
    <sortState ref="A3:AD67">
      <sortCondition descending="1" ref="Z2:Z63"/>
    </sortState>
  </autoFilter>
  <mergeCells count="1">
    <mergeCell ref="B1:AD1"/>
  </mergeCells>
  <pageMargins left="0.7" right="0.7" top="0.75" bottom="0.75" header="0" footer="0"/>
  <pageSetup paperSize="9" scale="3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131 Eğitim 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</dc:creator>
  <cp:lastModifiedBy>Windows Kullanıcısı</cp:lastModifiedBy>
  <cp:lastPrinted>2023-08-03T11:45:53Z</cp:lastPrinted>
  <dcterms:created xsi:type="dcterms:W3CDTF">2022-01-28T16:13:58Z</dcterms:created>
  <dcterms:modified xsi:type="dcterms:W3CDTF">2023-09-19T10:22:02Z</dcterms:modified>
</cp:coreProperties>
</file>