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rasmus+\2023\"/>
    </mc:Choice>
  </mc:AlternateContent>
  <bookViews>
    <workbookView xWindow="0" yWindow="0" windowWidth="28800" windowHeight="12060"/>
  </bookViews>
  <sheets>
    <sheet name="ag-grid" sheetId="1" r:id="rId1"/>
  </sheets>
  <definedNames>
    <definedName name="_xlnm._FilterDatabase" localSheetId="0" hidden="1">'ag-grid'!$A$1:$AF$1</definedName>
  </definedNames>
  <calcPr calcId="162913"/>
</workbook>
</file>

<file path=xl/calcChain.xml><?xml version="1.0" encoding="utf-8"?>
<calcChain xmlns="http://schemas.openxmlformats.org/spreadsheetml/2006/main">
  <c r="I20" i="1" l="1"/>
  <c r="I77" i="1"/>
  <c r="I18" i="1"/>
  <c r="I7" i="1"/>
  <c r="I69" i="1"/>
  <c r="I122" i="1"/>
  <c r="I116" i="1"/>
  <c r="I91" i="1"/>
  <c r="I89" i="1"/>
  <c r="I105" i="1"/>
  <c r="I86" i="1"/>
  <c r="I17" i="1"/>
  <c r="I19" i="1"/>
  <c r="I83" i="1"/>
  <c r="I75" i="1"/>
  <c r="I15" i="1"/>
  <c r="I33" i="1"/>
  <c r="I115" i="1"/>
  <c r="I99" i="1"/>
  <c r="I92" i="1"/>
  <c r="I120" i="1"/>
  <c r="I124" i="1"/>
  <c r="I45" i="1"/>
  <c r="I66" i="1"/>
  <c r="I49" i="1"/>
  <c r="I4" i="1"/>
  <c r="I109" i="1"/>
  <c r="I55" i="1"/>
  <c r="I13" i="1"/>
  <c r="I38" i="1"/>
  <c r="I82" i="1"/>
  <c r="I68" i="1"/>
  <c r="I35" i="1"/>
  <c r="I103" i="1"/>
  <c r="I108" i="1"/>
  <c r="I46" i="1"/>
  <c r="I64" i="1"/>
  <c r="I104" i="1"/>
  <c r="I5" i="1"/>
  <c r="I11" i="1"/>
  <c r="I54" i="1"/>
  <c r="I79" i="1"/>
  <c r="I62" i="1"/>
  <c r="I14" i="1"/>
  <c r="I52" i="1"/>
  <c r="I24" i="1"/>
  <c r="I113" i="1"/>
  <c r="I50" i="1"/>
  <c r="I74" i="1"/>
  <c r="I117" i="1"/>
  <c r="I65" i="1"/>
  <c r="I72" i="1"/>
  <c r="I125" i="1"/>
  <c r="I73" i="1"/>
  <c r="I112" i="1"/>
  <c r="I101" i="1"/>
  <c r="I25" i="1"/>
  <c r="I121" i="1"/>
  <c r="I106" i="1"/>
  <c r="I8" i="1"/>
  <c r="I16" i="1"/>
  <c r="I53" i="1"/>
  <c r="I81" i="1"/>
  <c r="I34" i="1"/>
  <c r="I44" i="1"/>
  <c r="I23" i="1"/>
  <c r="I95" i="1"/>
  <c r="I32" i="1"/>
  <c r="I67" i="1"/>
  <c r="I57" i="1"/>
  <c r="I93" i="1"/>
  <c r="I126" i="1"/>
  <c r="I40" i="1"/>
  <c r="I97" i="1"/>
  <c r="I119" i="1"/>
  <c r="I37" i="1"/>
  <c r="I30" i="1"/>
  <c r="I2" i="1"/>
  <c r="I102" i="1"/>
  <c r="I118" i="1"/>
  <c r="I22" i="1"/>
  <c r="I31" i="1"/>
  <c r="I114" i="1"/>
  <c r="I59" i="1"/>
  <c r="I27" i="1"/>
  <c r="I94" i="1"/>
  <c r="I98" i="1"/>
  <c r="I56" i="1"/>
  <c r="I90" i="1"/>
  <c r="I70" i="1"/>
  <c r="I76" i="1"/>
  <c r="I43" i="1"/>
  <c r="I85" i="1"/>
  <c r="I84" i="1"/>
  <c r="I107" i="1"/>
  <c r="I29" i="1"/>
  <c r="I26" i="1"/>
  <c r="I61" i="1"/>
  <c r="I6" i="1"/>
  <c r="I87" i="1"/>
  <c r="I51" i="1"/>
  <c r="I41" i="1"/>
  <c r="I110" i="1"/>
  <c r="I9" i="1"/>
  <c r="I36" i="1"/>
  <c r="I42" i="1"/>
  <c r="I96" i="1"/>
  <c r="I3" i="1"/>
  <c r="I47" i="1"/>
  <c r="I10" i="1"/>
  <c r="I78" i="1"/>
  <c r="I39" i="1"/>
  <c r="I60" i="1"/>
  <c r="I111" i="1"/>
  <c r="I128" i="1"/>
  <c r="I80" i="1"/>
  <c r="I100" i="1"/>
  <c r="I12" i="1"/>
  <c r="I21" i="1"/>
  <c r="I28" i="1"/>
  <c r="I58" i="1"/>
  <c r="I127" i="1"/>
  <c r="I63" i="1"/>
  <c r="I123" i="1"/>
  <c r="I88" i="1"/>
  <c r="I71" i="1"/>
  <c r="I48" i="1"/>
  <c r="G77" i="1"/>
  <c r="G18" i="1"/>
  <c r="G7" i="1"/>
  <c r="G69" i="1"/>
  <c r="G122" i="1"/>
  <c r="G116" i="1"/>
  <c r="G91" i="1"/>
  <c r="G89" i="1"/>
  <c r="G105" i="1"/>
  <c r="G86" i="1"/>
  <c r="G17" i="1"/>
  <c r="G19" i="1"/>
  <c r="G83" i="1"/>
  <c r="G75" i="1"/>
  <c r="G15" i="1"/>
  <c r="G33" i="1"/>
  <c r="G115" i="1"/>
  <c r="G99" i="1"/>
  <c r="G92" i="1"/>
  <c r="G120" i="1"/>
  <c r="G124" i="1"/>
  <c r="G45" i="1"/>
  <c r="G66" i="1"/>
  <c r="G49" i="1"/>
  <c r="G4" i="1"/>
  <c r="G109" i="1"/>
  <c r="G55" i="1"/>
  <c r="G13" i="1"/>
  <c r="G38" i="1"/>
  <c r="G82" i="1"/>
  <c r="G68" i="1"/>
  <c r="G35" i="1"/>
  <c r="G103" i="1"/>
  <c r="G108" i="1"/>
  <c r="G46" i="1"/>
  <c r="G64" i="1"/>
  <c r="G104" i="1"/>
  <c r="G5" i="1"/>
  <c r="G11" i="1"/>
  <c r="G54" i="1"/>
  <c r="G79" i="1"/>
  <c r="G62" i="1"/>
  <c r="G14" i="1"/>
  <c r="G52" i="1"/>
  <c r="G24" i="1"/>
  <c r="G113" i="1"/>
  <c r="G50" i="1"/>
  <c r="G74" i="1"/>
  <c r="G117" i="1"/>
  <c r="G65" i="1"/>
  <c r="G72" i="1"/>
  <c r="G125" i="1"/>
  <c r="G73" i="1"/>
  <c r="G112" i="1"/>
  <c r="G101" i="1"/>
  <c r="G25" i="1"/>
  <c r="G121" i="1"/>
  <c r="G106" i="1"/>
  <c r="G8" i="1"/>
  <c r="G16" i="1"/>
  <c r="G53" i="1"/>
  <c r="G81" i="1"/>
  <c r="G34" i="1"/>
  <c r="G44" i="1"/>
  <c r="G23" i="1"/>
  <c r="G95" i="1"/>
  <c r="G32" i="1"/>
  <c r="G67" i="1"/>
  <c r="G57" i="1"/>
  <c r="G93" i="1"/>
  <c r="G126" i="1"/>
  <c r="G40" i="1"/>
  <c r="G97" i="1"/>
  <c r="G119" i="1"/>
  <c r="G37" i="1"/>
  <c r="G30" i="1"/>
  <c r="G2" i="1"/>
  <c r="G102" i="1"/>
  <c r="G118" i="1"/>
  <c r="G22" i="1"/>
  <c r="G31" i="1"/>
  <c r="G114" i="1"/>
  <c r="G59" i="1"/>
  <c r="G27" i="1"/>
  <c r="G94" i="1"/>
  <c r="G98" i="1"/>
  <c r="G56" i="1"/>
  <c r="G90" i="1"/>
  <c r="G70" i="1"/>
  <c r="G76" i="1"/>
  <c r="G43" i="1"/>
  <c r="G85" i="1"/>
  <c r="G84" i="1"/>
  <c r="G107" i="1"/>
  <c r="G29" i="1"/>
  <c r="G26" i="1"/>
  <c r="G61" i="1"/>
  <c r="G6" i="1"/>
  <c r="G87" i="1"/>
  <c r="G51" i="1"/>
  <c r="G41" i="1"/>
  <c r="G110" i="1"/>
  <c r="G9" i="1"/>
  <c r="G36" i="1"/>
  <c r="G42" i="1"/>
  <c r="G96" i="1"/>
  <c r="G3" i="1"/>
  <c r="G47" i="1"/>
  <c r="G10" i="1"/>
  <c r="G78" i="1"/>
  <c r="G39" i="1"/>
  <c r="G60" i="1"/>
  <c r="G111" i="1"/>
  <c r="G128" i="1"/>
  <c r="G80" i="1"/>
  <c r="G100" i="1"/>
  <c r="G12" i="1"/>
  <c r="G21" i="1"/>
  <c r="G28" i="1"/>
  <c r="G58" i="1"/>
  <c r="G127" i="1"/>
  <c r="G63" i="1"/>
  <c r="G123" i="1"/>
  <c r="G88" i="1"/>
  <c r="G71" i="1"/>
  <c r="G48" i="1"/>
  <c r="G20" i="1"/>
  <c r="AA103" i="1" l="1"/>
  <c r="AA65" i="1"/>
  <c r="AA63" i="1"/>
  <c r="AA96" i="1"/>
  <c r="AA114" i="1"/>
  <c r="AA95" i="1"/>
  <c r="AA106" i="1"/>
  <c r="AA128" i="1"/>
  <c r="AA6" i="1"/>
  <c r="AA76" i="1"/>
  <c r="AA119" i="1"/>
  <c r="AA20" i="1"/>
  <c r="AA62" i="1"/>
  <c r="AA88" i="1"/>
  <c r="AA100" i="1"/>
  <c r="AA47" i="1"/>
  <c r="AA51" i="1"/>
  <c r="AA85" i="1"/>
  <c r="AA27" i="1"/>
  <c r="AA30" i="1"/>
  <c r="AA67" i="1"/>
  <c r="AA16" i="1"/>
  <c r="AA125" i="1"/>
  <c r="AA52" i="1"/>
  <c r="AA71" i="1"/>
  <c r="AA12" i="1"/>
  <c r="AA10" i="1"/>
  <c r="AA127" i="1"/>
  <c r="AA111" i="1"/>
  <c r="AA42" i="1"/>
  <c r="AA61" i="1"/>
  <c r="AA70" i="1"/>
  <c r="AA31" i="1"/>
  <c r="AA97" i="1"/>
  <c r="AA23" i="1"/>
  <c r="AA121" i="1"/>
  <c r="AA117" i="1"/>
  <c r="AA79" i="1"/>
  <c r="AA4" i="1"/>
  <c r="AA115" i="1"/>
  <c r="AA105" i="1"/>
  <c r="AA77" i="1"/>
  <c r="AA41" i="1"/>
  <c r="AA84" i="1"/>
  <c r="AA94" i="1"/>
  <c r="AA2" i="1"/>
  <c r="AA57" i="1"/>
  <c r="AA53" i="1"/>
  <c r="AA73" i="1"/>
  <c r="AA24" i="1"/>
  <c r="AA104" i="1"/>
  <c r="AA38" i="1"/>
  <c r="AA124" i="1"/>
  <c r="AA83" i="1"/>
  <c r="AA108" i="1"/>
  <c r="AA109" i="1"/>
  <c r="AA99" i="1"/>
  <c r="AA86" i="1"/>
  <c r="AA18" i="1"/>
  <c r="AA40" i="1"/>
  <c r="AA64" i="1"/>
  <c r="AA13" i="1"/>
  <c r="AA120" i="1"/>
  <c r="AA19" i="1"/>
  <c r="AA69" i="1"/>
  <c r="AA28" i="1"/>
  <c r="AA9" i="1"/>
  <c r="AA29" i="1"/>
  <c r="AA56" i="1"/>
  <c r="AA118" i="1"/>
  <c r="AA126" i="1"/>
  <c r="AA34" i="1"/>
  <c r="AA101" i="1"/>
  <c r="AA50" i="1"/>
  <c r="AA11" i="1"/>
  <c r="AA68" i="1"/>
  <c r="AA66" i="1"/>
  <c r="AA15" i="1"/>
  <c r="AA91" i="1"/>
  <c r="AA39" i="1"/>
  <c r="AA37" i="1"/>
  <c r="AA48" i="1"/>
  <c r="AA21" i="1"/>
  <c r="AA78" i="1"/>
  <c r="AA110" i="1"/>
  <c r="AA107" i="1"/>
  <c r="AA98" i="1"/>
  <c r="AA102" i="1"/>
  <c r="AA93" i="1"/>
  <c r="AA81" i="1"/>
  <c r="AA112" i="1"/>
  <c r="AA113" i="1"/>
  <c r="AA5" i="1"/>
  <c r="AA82" i="1"/>
  <c r="AA45" i="1"/>
  <c r="AA75" i="1"/>
  <c r="AA116" i="1"/>
  <c r="AA122" i="1"/>
  <c r="AA55" i="1"/>
  <c r="AA35" i="1"/>
  <c r="AA123" i="1"/>
  <c r="AA80" i="1"/>
  <c r="AA3" i="1"/>
  <c r="AA87" i="1"/>
  <c r="AA43" i="1"/>
  <c r="AA59" i="1"/>
  <c r="AA32" i="1"/>
  <c r="AA8" i="1"/>
  <c r="AA72" i="1"/>
  <c r="AA46" i="1"/>
  <c r="AA92" i="1"/>
  <c r="AA17" i="1"/>
  <c r="AA7" i="1"/>
  <c r="AA58" i="1"/>
  <c r="AA60" i="1"/>
  <c r="AA36" i="1"/>
  <c r="AA26" i="1"/>
  <c r="AA90" i="1"/>
  <c r="AA22" i="1"/>
  <c r="AA44" i="1"/>
  <c r="AA25" i="1"/>
  <c r="AA74" i="1"/>
  <c r="AA54" i="1"/>
  <c r="AA49" i="1"/>
  <c r="AA33" i="1"/>
  <c r="AA89" i="1"/>
  <c r="AA14" i="1"/>
</calcChain>
</file>

<file path=xl/sharedStrings.xml><?xml version="1.0" encoding="utf-8"?>
<sst xmlns="http://schemas.openxmlformats.org/spreadsheetml/2006/main" count="2118" uniqueCount="453">
  <si>
    <t>Öğrenci Numarası</t>
  </si>
  <si>
    <t>Deprem felaketinde Birinci ve İkinci derece akrabaları veya kendileri, açıklamada 10 ilde ikamet etmekte olup da kendileri farklı illerdeki ECHE sahibi yükseköğretim kurumlarına kayıtlı öğrenci misiniz?</t>
  </si>
  <si>
    <t>1. Tercihiniz</t>
  </si>
  <si>
    <t>2. Tercihiniz</t>
  </si>
  <si>
    <t>3. Tercihiniz</t>
  </si>
  <si>
    <t>Mühendislik Fakültesi</t>
  </si>
  <si>
    <t>Elektrik Elektronik Mühendisliği</t>
  </si>
  <si>
    <t>Hayır</t>
  </si>
  <si>
    <t>İSPANYA UNIVERSIDAD DE OVIEDO</t>
  </si>
  <si>
    <t>PORTEKİZ UNIVERSIDADE DA BEIRA INTERIOR</t>
  </si>
  <si>
    <t>ÇEKYA UNIVERSITY OF OSTRAVA</t>
  </si>
  <si>
    <t>Bilgisayar Mühendisliği</t>
  </si>
  <si>
    <t>MACARİSTAN BUDAPESTI MŰSZAKI ÉS GAZDASÁGTUDOMÁNYI EGYETEM</t>
  </si>
  <si>
    <t>İTALYA UNIVERSITÀ DEL SANNIO - BENEVENTO</t>
  </si>
  <si>
    <t>POLONYA POLITECHNIKA OPOLSKA</t>
  </si>
  <si>
    <t>Kütahya Uygulamalı Bilimler Fakültesi</t>
  </si>
  <si>
    <t>POLONYA WYZSZA SZKOLA BANKOWA W POZNANIU</t>
  </si>
  <si>
    <t>Fen Edebiyat Fakültesi</t>
  </si>
  <si>
    <t>Evet</t>
  </si>
  <si>
    <t>POLONYA UNIWERSYTET IM. ADAMA MICKIEWICZA W POZNANIU</t>
  </si>
  <si>
    <t>POLONYA PANSTWOWA WYZSZA SZKOLA ZAWODOWA WE WLOCLAWKU</t>
  </si>
  <si>
    <t>HIRVATİSTAN Business School PAR</t>
  </si>
  <si>
    <t>Lisansüstü Eğitim Enstitüsü</t>
  </si>
  <si>
    <t>FRANSA UNIVERSITE DE RENNES I</t>
  </si>
  <si>
    <t>İSPANYA UNIVERSIDADE DE VIGO</t>
  </si>
  <si>
    <t>Bilgisayar Mühendisliği</t>
  </si>
  <si>
    <t>Güzel Sanatlar Fakültesi</t>
  </si>
  <si>
    <t>Çizgi Film ve Animasyon</t>
  </si>
  <si>
    <t>MAKEDONYA МЕЃУНАРОДЕН БАЛКАНСКИ УНИВЕРЗИТЕТ</t>
  </si>
  <si>
    <t>İSPANYA ESCUELA SUPERIOR DE ARTE DEL PRINCIPADO DE ASTURIAS</t>
  </si>
  <si>
    <t>İktisadi ve İdari Bilimler Fakültesi</t>
  </si>
  <si>
    <t/>
  </si>
  <si>
    <t>Endüstri Mühendisliği</t>
  </si>
  <si>
    <t>İTALYA UNIVERSITA DEGLI STUDI DI SALERNO</t>
  </si>
  <si>
    <t>ROMANYA UINVERSITY POLITEHNICA OF BUCHAREST</t>
  </si>
  <si>
    <t>İTALYA ACCADEMIA DI BELLE ARTI</t>
  </si>
  <si>
    <t>İngiliz Dili ve Edebiyatı</t>
  </si>
  <si>
    <t>HIRVATİSTAN SVEUČILIŠTE U ZADRU</t>
  </si>
  <si>
    <t>LİTVANYA Vytauto Didziojo Universitetas</t>
  </si>
  <si>
    <t>POLONYA UNIWERSYTET SLASKI W KATOWICACH</t>
  </si>
  <si>
    <t>İngilizce Mütercim ve Tercümanlık</t>
  </si>
  <si>
    <t>POLONYA PANSTWOWA WYZSZA SZKOLA ZAWODOWA W NYSIE</t>
  </si>
  <si>
    <t>Mimarlık Fakültesi</t>
  </si>
  <si>
    <t>İç Mimarlık</t>
  </si>
  <si>
    <t>Uluslararası Ticaret ve Finansman</t>
  </si>
  <si>
    <t>LİTVANYA PANEVEZIO KOLEGIJA</t>
  </si>
  <si>
    <t>İTALYA Universita degli Studi di Roma Unitelma Sapienza</t>
  </si>
  <si>
    <t>Makine Mühendisliği</t>
  </si>
  <si>
    <t>MACARİSTAN PÉCSI TUDOMÁNYEGYETEM</t>
  </si>
  <si>
    <t>Siyaset Bilimi ve Uluslararası İlişkiler</t>
  </si>
  <si>
    <t>POLONYA UNIWERSYTET MIKOLAJA KOPERNIKA W TORUNIU</t>
  </si>
  <si>
    <t>LİTVANYA EUROPEAN HUMANITY UNIVERSITY</t>
  </si>
  <si>
    <t>FİNLANDİYA ITÄ-SUOMEN YLIOPISTO</t>
  </si>
  <si>
    <t>Elektrik Elektronik Mühendisliği</t>
  </si>
  <si>
    <t>LETONYA VENTSPILS AUGSTSKOLA</t>
  </si>
  <si>
    <t>POLONYA SCHOOL OF HIGHER VOCATIONAL EDUCATIONAL IN NYSA</t>
  </si>
  <si>
    <t>PORTEKİZ UNIVERSIDADE DO MINHO</t>
  </si>
  <si>
    <t>İktisat</t>
  </si>
  <si>
    <t>HIRVATİSTAN VELEUCILISTE MARKO MARULIC KNIN</t>
  </si>
  <si>
    <t>HIRVATİSTAN UNIVERSITY PF DUBROVNIK</t>
  </si>
  <si>
    <t>YUNANİSTAN ΠΑΝΕΠΙΣΤΗΜΙΟ ΑΙΓΑΙΟΥ - PANEPISTIMIO EGEOU</t>
  </si>
  <si>
    <t>LİTVANYA MYKOLO ROMERIO UNIVERSITETAS</t>
  </si>
  <si>
    <t>Simav Teknoloji Fakültesi</t>
  </si>
  <si>
    <t>Spor Bilimleri Fakültesi</t>
  </si>
  <si>
    <t>Beden Eğitimi ve Spor Öğretmenliği</t>
  </si>
  <si>
    <t>POLONYA UNIWERSYTET RZESZOWSKI</t>
  </si>
  <si>
    <t>PORTEKİZ INSTITUTO POLITÉCNICO DA GUARDA</t>
  </si>
  <si>
    <t>MAKEDONYA South East European University Tetovo</t>
  </si>
  <si>
    <t>SLOVENYA UNIVERZA V LJUBLJANI</t>
  </si>
  <si>
    <t>İç Mimarlık</t>
  </si>
  <si>
    <t>Bilgisayar mühendisliği</t>
  </si>
  <si>
    <t>POLONYA POLITECHNIKA SLASKA</t>
  </si>
  <si>
    <t>YUNANİSTAN HELLENIC MEDITERRANEAN UNIVERSITY</t>
  </si>
  <si>
    <t>MAKEDONYA UNIVERSITY OF INFORMATION SCIENCE AND TECHNOLOGY</t>
  </si>
  <si>
    <t>Türk Dili Ve Edebiyatı</t>
  </si>
  <si>
    <t>Yazılım Mühendisliği</t>
  </si>
  <si>
    <t>ROMANYA UNIVERSITATE CONSTANTIN BRANCUSI TARGU JIU</t>
  </si>
  <si>
    <t>International Balkan University</t>
  </si>
  <si>
    <t>POLONYA PANSTWOWA UCZELNIA ZAWODOWA WE WLOCLAWKU</t>
  </si>
  <si>
    <t>Kriter 1</t>
  </si>
  <si>
    <t>Kriter 2</t>
  </si>
  <si>
    <t>Kriter 3</t>
  </si>
  <si>
    <t>Kriter 4</t>
  </si>
  <si>
    <t>Kriter 5</t>
  </si>
  <si>
    <t>Kriter 6</t>
  </si>
  <si>
    <t>Kriter 7</t>
  </si>
  <si>
    <t>Kriter 8</t>
  </si>
  <si>
    <t>Kriter 9</t>
  </si>
  <si>
    <t>Kriter 10</t>
  </si>
  <si>
    <t>Kriter 11</t>
  </si>
  <si>
    <t>Kriter 12</t>
  </si>
  <si>
    <t>Toplam Puan</t>
  </si>
  <si>
    <t>POLONYA WYZSZA SZKOLA HANDLOWA</t>
  </si>
  <si>
    <t>INSTITUTO POLITÉCNICO DE CASTELO BRANCO</t>
  </si>
  <si>
    <t>PANEVEZIO KOLEGIJA VIESOJI ISTAIGA</t>
  </si>
  <si>
    <t>UNIVERSITATEA "OVIDIUS" DIN CONSTANTA</t>
  </si>
  <si>
    <t>UNIVERSITATEA "DUNAREA DE JOS" DIN GALATI, ROMANIA</t>
  </si>
  <si>
    <t>EKONOMICKÁ UNIVERZITA V BRATISLAVE</t>
  </si>
  <si>
    <t>WYZSZA SZKOLA HANDLOWA</t>
  </si>
  <si>
    <t>UNIVERSITATEA "1 DECEMBRIE 1918" DIN ALBA IULIA</t>
  </si>
  <si>
    <t>HELLENIC MEDITERRANEAN UNIVERSITY</t>
  </si>
  <si>
    <t>SOUTH WEST UNIVERSITY NEOFIT RILSKI</t>
  </si>
  <si>
    <t>UNIVERSITATE POLITEHNICA DIN BUCURESTI</t>
  </si>
  <si>
    <t>UNIVERSIDAD DE OVIEDO</t>
  </si>
  <si>
    <t>UNIVERSITE DE RENNES</t>
  </si>
  <si>
    <t>UINVERSITY POLITEHNICA OF BUCHAREST</t>
  </si>
  <si>
    <t>Bölüm Kontenjanı ile Yerleşti</t>
  </si>
  <si>
    <t>Bölüm Kontenjanı ile yerleşti</t>
  </si>
  <si>
    <t>Fakülte Kontenjanı ile Yerleşti</t>
  </si>
  <si>
    <t>Enstitü Kontenjanı ile Yerleşti</t>
  </si>
  <si>
    <t>Üniversite Genel Kontenjanı ile Yerleşti</t>
  </si>
  <si>
    <t>Durumu</t>
  </si>
  <si>
    <t>Yerleşilen Kurum</t>
  </si>
  <si>
    <t>Geçersizdir-Geçerli Yabancı Dil Puanı yok</t>
  </si>
  <si>
    <t>Geçersizdir-Yabancı Dil Sınavı Seçilen ülke ile Uyumlu Değildir</t>
  </si>
  <si>
    <t>Tercih Edilen Anlaşmanın Kotası Dolduğu İçin Yerleştirme İşlemi Yapılamamıştır</t>
  </si>
  <si>
    <t>İşletme (İngilizce)</t>
  </si>
  <si>
    <t>İnşaat Mühendisliği</t>
  </si>
  <si>
    <t>İşletme</t>
  </si>
  <si>
    <t>Muhasebe ve Finans Yönetimi</t>
  </si>
  <si>
    <t>Sosyoloji</t>
  </si>
  <si>
    <t>Hibesiz gidebilir (1. Tercihine)</t>
  </si>
  <si>
    <t>Hibesiz gidebilir (2. Tercihine)</t>
  </si>
  <si>
    <t>Fakülte- Enstitü- Yüksekokul</t>
  </si>
  <si>
    <t>Bölüm</t>
  </si>
  <si>
    <t>100lük Sistemde Genel Ağırlıklı Not Ortalaması</t>
  </si>
  <si>
    <t>Erasmus+ Yabancı Dil Yeterlilik Puanı</t>
  </si>
  <si>
    <t>Şehit veya gazi çocuğu mu?</t>
  </si>
  <si>
    <t>Engellik durumu (Engelliliğin Belgelenmesi Kaydıyla)</t>
  </si>
  <si>
    <t>2828 Sayılı Sosyal Hizmetler Kanunu Kapsamında haklarında korunma, bakım veya barınma kararı alınmış öğrenci mi?</t>
  </si>
  <si>
    <t>Daha önceki bir seçim döneminde seçilmiş, fakat verilen feragat süresi dışında feragat eden öğrenci mi?</t>
  </si>
  <si>
    <t>Daha önce Erasmus+ hareketliliğinden faydalandı mı? (öğrenim-staj ayrımı yapılmaksızın hibeli veya hibesiz)</t>
  </si>
  <si>
    <t>Vatandaşı olduğunuz ülkeye mi hareketlilik gerçekleştirecek?</t>
  </si>
  <si>
    <t>ME*********</t>
  </si>
  <si>
    <t>SU***</t>
  </si>
  <si>
    <t>BU***</t>
  </si>
  <si>
    <t>EL******</t>
  </si>
  <si>
    <t>SE***</t>
  </si>
  <si>
    <t>AH***</t>
  </si>
  <si>
    <t>İL****</t>
  </si>
  <si>
    <t>EG****</t>
  </si>
  <si>
    <t>SH*********</t>
  </si>
  <si>
    <t>ŞE********</t>
  </si>
  <si>
    <t>EM********</t>
  </si>
  <si>
    <t>TU***</t>
  </si>
  <si>
    <t>CH***</t>
  </si>
  <si>
    <t>EN*******</t>
  </si>
  <si>
    <t>AY*******</t>
  </si>
  <si>
    <t>İL*********</t>
  </si>
  <si>
    <t>AS**</t>
  </si>
  <si>
    <t>AD***</t>
  </si>
  <si>
    <t>AS*******</t>
  </si>
  <si>
    <t>AB*********</t>
  </si>
  <si>
    <t>UN**</t>
  </si>
  <si>
    <t>Mİ**</t>
  </si>
  <si>
    <t>KE****</t>
  </si>
  <si>
    <t>ER**</t>
  </si>
  <si>
    <t>IB**********</t>
  </si>
  <si>
    <t>SA*******</t>
  </si>
  <si>
    <t>MU*******</t>
  </si>
  <si>
    <t>UT**</t>
  </si>
  <si>
    <t>RÜ***********</t>
  </si>
  <si>
    <t>ME********</t>
  </si>
  <si>
    <t>Mİ****</t>
  </si>
  <si>
    <t>LA****</t>
  </si>
  <si>
    <t>AY**</t>
  </si>
  <si>
    <t>İR**</t>
  </si>
  <si>
    <t>ED*</t>
  </si>
  <si>
    <t>BÜ***</t>
  </si>
  <si>
    <t>SH******</t>
  </si>
  <si>
    <t>ME***</t>
  </si>
  <si>
    <t>CY*******</t>
  </si>
  <si>
    <t>ŞÜ***</t>
  </si>
  <si>
    <t>ME****</t>
  </si>
  <si>
    <t>SE****</t>
  </si>
  <si>
    <t>SE**</t>
  </si>
  <si>
    <t>SO****</t>
  </si>
  <si>
    <t>ON**</t>
  </si>
  <si>
    <t>KA****</t>
  </si>
  <si>
    <t>TA***</t>
  </si>
  <si>
    <t>HA***</t>
  </si>
  <si>
    <t>FE**</t>
  </si>
  <si>
    <t>BE****</t>
  </si>
  <si>
    <t>EL**</t>
  </si>
  <si>
    <t>SY**</t>
  </si>
  <si>
    <t>MO*****</t>
  </si>
  <si>
    <t>ZE****</t>
  </si>
  <si>
    <t>BE***</t>
  </si>
  <si>
    <t>Fİ****</t>
  </si>
  <si>
    <t>SE*****</t>
  </si>
  <si>
    <t>AY*****</t>
  </si>
  <si>
    <t>EN**</t>
  </si>
  <si>
    <t>İN**</t>
  </si>
  <si>
    <t>EM*****</t>
  </si>
  <si>
    <t>CE***</t>
  </si>
  <si>
    <t>NA****</t>
  </si>
  <si>
    <t>Lİ*****</t>
  </si>
  <si>
    <t>YA***</t>
  </si>
  <si>
    <t>MU******</t>
  </si>
  <si>
    <t>TA**</t>
  </si>
  <si>
    <t>YU***</t>
  </si>
  <si>
    <t>GÜ******</t>
  </si>
  <si>
    <t>DO**</t>
  </si>
  <si>
    <t>Nİ**</t>
  </si>
  <si>
    <t>ZE***</t>
  </si>
  <si>
    <t>GÜ****</t>
  </si>
  <si>
    <t>FU****</t>
  </si>
  <si>
    <t>AY*</t>
  </si>
  <si>
    <t>NU****</t>
  </si>
  <si>
    <t>AB*******</t>
  </si>
  <si>
    <t>ŞE******</t>
  </si>
  <si>
    <t>DA***</t>
  </si>
  <si>
    <t>AS***</t>
  </si>
  <si>
    <t>RA****</t>
  </si>
  <si>
    <t>RA***</t>
  </si>
  <si>
    <t>BA***</t>
  </si>
  <si>
    <t>AR*********</t>
  </si>
  <si>
    <t>IQ***</t>
  </si>
  <si>
    <t>YÜ****</t>
  </si>
  <si>
    <t>AL*</t>
  </si>
  <si>
    <t>NA******</t>
  </si>
  <si>
    <t>AL******</t>
  </si>
  <si>
    <t>BA**</t>
  </si>
  <si>
    <t>MU*****</t>
  </si>
  <si>
    <t>KÜ***</t>
  </si>
  <si>
    <t>SU**</t>
  </si>
  <si>
    <t>YÜ***</t>
  </si>
  <si>
    <t>AZ***</t>
  </si>
  <si>
    <t>TA****</t>
  </si>
  <si>
    <t>HA****</t>
  </si>
  <si>
    <t>ME*****</t>
  </si>
  <si>
    <t>EF*</t>
  </si>
  <si>
    <t>AL*****</t>
  </si>
  <si>
    <t>BA*****</t>
  </si>
  <si>
    <t>İD**</t>
  </si>
  <si>
    <t>RA*****</t>
  </si>
  <si>
    <t>Adı</t>
  </si>
  <si>
    <t>ÖZ**</t>
  </si>
  <si>
    <t>OK*****</t>
  </si>
  <si>
    <t>TE*******</t>
  </si>
  <si>
    <t>KU******</t>
  </si>
  <si>
    <t>KO*</t>
  </si>
  <si>
    <t>DA****</t>
  </si>
  <si>
    <t>BO*****</t>
  </si>
  <si>
    <t>KA***</t>
  </si>
  <si>
    <t>OR***</t>
  </si>
  <si>
    <t>BO****</t>
  </si>
  <si>
    <t>ÇA***</t>
  </si>
  <si>
    <t>LE*****</t>
  </si>
  <si>
    <t>ÖZ***</t>
  </si>
  <si>
    <t>PU***</t>
  </si>
  <si>
    <t>MU***</t>
  </si>
  <si>
    <t>İP****</t>
  </si>
  <si>
    <t>NA*****</t>
  </si>
  <si>
    <t>ÇE***</t>
  </si>
  <si>
    <t>ÖZ****</t>
  </si>
  <si>
    <t>SI****</t>
  </si>
  <si>
    <t>YI****</t>
  </si>
  <si>
    <t>UL****</t>
  </si>
  <si>
    <t>UL*</t>
  </si>
  <si>
    <t>KI***</t>
  </si>
  <si>
    <t>İN*****</t>
  </si>
  <si>
    <t>YA*****</t>
  </si>
  <si>
    <t>TE***</t>
  </si>
  <si>
    <t>ÖR**</t>
  </si>
  <si>
    <t>TE******</t>
  </si>
  <si>
    <t>EL****</t>
  </si>
  <si>
    <t>MP******</t>
  </si>
  <si>
    <t>SA****</t>
  </si>
  <si>
    <t>CA*****</t>
  </si>
  <si>
    <t>AĞ***</t>
  </si>
  <si>
    <t>DO***</t>
  </si>
  <si>
    <t>AP*****</t>
  </si>
  <si>
    <t>MO**</t>
  </si>
  <si>
    <t>BO******</t>
  </si>
  <si>
    <t>SA**</t>
  </si>
  <si>
    <t>DU****</t>
  </si>
  <si>
    <t>BA*</t>
  </si>
  <si>
    <t>TO*</t>
  </si>
  <si>
    <t>İL***</t>
  </si>
  <si>
    <t>SO***</t>
  </si>
  <si>
    <t>KE***</t>
  </si>
  <si>
    <t>AL********</t>
  </si>
  <si>
    <t>ER***</t>
  </si>
  <si>
    <t>SA******</t>
  </si>
  <si>
    <t>MA***</t>
  </si>
  <si>
    <t>DE***</t>
  </si>
  <si>
    <t>ÖZ*****</t>
  </si>
  <si>
    <t>AT**</t>
  </si>
  <si>
    <t>KA*****</t>
  </si>
  <si>
    <t>ER*****</t>
  </si>
  <si>
    <t>KU***</t>
  </si>
  <si>
    <t>BA****</t>
  </si>
  <si>
    <t>GE***</t>
  </si>
  <si>
    <t>ÜS***</t>
  </si>
  <si>
    <t>ES***</t>
  </si>
  <si>
    <t>Bİ****</t>
  </si>
  <si>
    <t>AR***</t>
  </si>
  <si>
    <t>KU**</t>
  </si>
  <si>
    <t>EL***</t>
  </si>
  <si>
    <t>MI*******</t>
  </si>
  <si>
    <t>VA****</t>
  </si>
  <si>
    <t>Bİ***</t>
  </si>
  <si>
    <t>OS***</t>
  </si>
  <si>
    <t>DE******</t>
  </si>
  <si>
    <t>SA***</t>
  </si>
  <si>
    <t>SY*******</t>
  </si>
  <si>
    <t>SÜ*****</t>
  </si>
  <si>
    <t>TÜ********</t>
  </si>
  <si>
    <t>YE******</t>
  </si>
  <si>
    <t>EK*****</t>
  </si>
  <si>
    <t>BI****</t>
  </si>
  <si>
    <t>RU***</t>
  </si>
  <si>
    <t>TO***</t>
  </si>
  <si>
    <t>AR**</t>
  </si>
  <si>
    <t>ŞA***</t>
  </si>
  <si>
    <t>ŞE***</t>
  </si>
  <si>
    <t>KA**</t>
  </si>
  <si>
    <t>ER******</t>
  </si>
  <si>
    <t>YE***</t>
  </si>
  <si>
    <t>Soyadı</t>
  </si>
  <si>
    <t>2022*****1038</t>
  </si>
  <si>
    <t>2023*****1037</t>
  </si>
  <si>
    <t>2022*****1105</t>
  </si>
  <si>
    <t>2022*****1085</t>
  </si>
  <si>
    <t>2023*****1042</t>
  </si>
  <si>
    <t>2022*****4013</t>
  </si>
  <si>
    <t>2020*****1027</t>
  </si>
  <si>
    <t>2021*****2019</t>
  </si>
  <si>
    <t>2022*****1008</t>
  </si>
  <si>
    <t>2022*****1026</t>
  </si>
  <si>
    <t>2022*****3009</t>
  </si>
  <si>
    <t>2022*****2013</t>
  </si>
  <si>
    <t>1122*****3039</t>
  </si>
  <si>
    <t>2021*****1020</t>
  </si>
  <si>
    <t>2021*****1046</t>
  </si>
  <si>
    <t>2021*****3027</t>
  </si>
  <si>
    <t>2021*****2030</t>
  </si>
  <si>
    <t>2023*****1068</t>
  </si>
  <si>
    <t>1122*****2075</t>
  </si>
  <si>
    <t>1121*****1143</t>
  </si>
  <si>
    <t>2022*****1015</t>
  </si>
  <si>
    <t>1121*****2061</t>
  </si>
  <si>
    <t>2020*****1029</t>
  </si>
  <si>
    <t>1122*****3147</t>
  </si>
  <si>
    <t>2020*****1112</t>
  </si>
  <si>
    <t>2023*****2053</t>
  </si>
  <si>
    <t>2021*****4038</t>
  </si>
  <si>
    <t>2021*****1077</t>
  </si>
  <si>
    <t>2021*****1002</t>
  </si>
  <si>
    <t>2021*****3043</t>
  </si>
  <si>
    <t>1121*****3160</t>
  </si>
  <si>
    <t>2023*****1083</t>
  </si>
  <si>
    <t>2020*****2056</t>
  </si>
  <si>
    <t>2020*****1053</t>
  </si>
  <si>
    <t>2023*****2077</t>
  </si>
  <si>
    <t>2020*****1218</t>
  </si>
  <si>
    <t>2020*****1055</t>
  </si>
  <si>
    <t>1122*****1023</t>
  </si>
  <si>
    <t>2021*****1034</t>
  </si>
  <si>
    <t>2022*****2009</t>
  </si>
  <si>
    <t>2021*****1073</t>
  </si>
  <si>
    <t>2021*****4013</t>
  </si>
  <si>
    <t>1122*****3151</t>
  </si>
  <si>
    <t>2020*****1022</t>
  </si>
  <si>
    <t>1122*****1068</t>
  </si>
  <si>
    <t>2022*****1809</t>
  </si>
  <si>
    <t>2021*****1024</t>
  </si>
  <si>
    <t>1122*****1012</t>
  </si>
  <si>
    <t>2021*****3007</t>
  </si>
  <si>
    <t>2023*****1070</t>
  </si>
  <si>
    <t>1121*****3144</t>
  </si>
  <si>
    <t>1122*****2062</t>
  </si>
  <si>
    <t>2023*****1029</t>
  </si>
  <si>
    <t>2021*****3049</t>
  </si>
  <si>
    <t>2020*****1024</t>
  </si>
  <si>
    <t>2020*****1021</t>
  </si>
  <si>
    <t>2022*****1027</t>
  </si>
  <si>
    <t>2021*****2002</t>
  </si>
  <si>
    <t>2021*****3012</t>
  </si>
  <si>
    <t>2020*****2001</t>
  </si>
  <si>
    <t>2023*****1020</t>
  </si>
  <si>
    <t>2020*****1215</t>
  </si>
  <si>
    <t>2023*****3044</t>
  </si>
  <si>
    <t>1122*****3049</t>
  </si>
  <si>
    <t>2022*****1811</t>
  </si>
  <si>
    <t>2021*****4055</t>
  </si>
  <si>
    <t>2023*****3807</t>
  </si>
  <si>
    <t>2022*****2064</t>
  </si>
  <si>
    <t>2020*****1081</t>
  </si>
  <si>
    <t>2021*****4062</t>
  </si>
  <si>
    <t>2022*****2052</t>
  </si>
  <si>
    <t>1123*****3024</t>
  </si>
  <si>
    <t>2019*****2030</t>
  </si>
  <si>
    <t>2020*****1046</t>
  </si>
  <si>
    <t>2020*****1082</t>
  </si>
  <si>
    <t>2022*****1046</t>
  </si>
  <si>
    <t>2020*****2061</t>
  </si>
  <si>
    <t>2021*****3082</t>
  </si>
  <si>
    <t>2022*****1002</t>
  </si>
  <si>
    <t>2019*****1050</t>
  </si>
  <si>
    <t>2022*****1074</t>
  </si>
  <si>
    <t>1122*****1053</t>
  </si>
  <si>
    <t>2021*****4037</t>
  </si>
  <si>
    <t>1121*****1129</t>
  </si>
  <si>
    <t>2020*****2035</t>
  </si>
  <si>
    <t>2021*****1049</t>
  </si>
  <si>
    <t>2018*****1038</t>
  </si>
  <si>
    <t>2020*****1167</t>
  </si>
  <si>
    <t>2021*****3009</t>
  </si>
  <si>
    <t>2020*****1035</t>
  </si>
  <si>
    <t>2021*****1023</t>
  </si>
  <si>
    <t>2022*****1017</t>
  </si>
  <si>
    <t>2022*****1031</t>
  </si>
  <si>
    <t>2020*****1057</t>
  </si>
  <si>
    <t>2022*****1059</t>
  </si>
  <si>
    <t>1122*****3038</t>
  </si>
  <si>
    <t>1121*****1100</t>
  </si>
  <si>
    <t>2021*****1070</t>
  </si>
  <si>
    <t>2023*****1810</t>
  </si>
  <si>
    <t>2023*****1022</t>
  </si>
  <si>
    <t>2021*****4030</t>
  </si>
  <si>
    <t>2019*****1027</t>
  </si>
  <si>
    <t>2020*****2188</t>
  </si>
  <si>
    <t>2022*****3036</t>
  </si>
  <si>
    <t>2021*****2051</t>
  </si>
  <si>
    <t>2021*****3048</t>
  </si>
  <si>
    <t>2021*****1016</t>
  </si>
  <si>
    <t>2020*****1801</t>
  </si>
  <si>
    <t>2022*****1006</t>
  </si>
  <si>
    <t>2021*****3057</t>
  </si>
  <si>
    <t>1121*****1210</t>
  </si>
  <si>
    <t>2022*****1040</t>
  </si>
  <si>
    <t>2020*****1162</t>
  </si>
  <si>
    <t>2021*****1050</t>
  </si>
  <si>
    <t>2022*****2010</t>
  </si>
  <si>
    <t>2022*****2044</t>
  </si>
  <si>
    <t>2020*****1080</t>
  </si>
  <si>
    <t>2023*****4006</t>
  </si>
  <si>
    <t>2021*****1025</t>
  </si>
  <si>
    <t>2022*****1803</t>
  </si>
  <si>
    <t>2018*****2047</t>
  </si>
  <si>
    <t>2021*****2013</t>
  </si>
  <si>
    <t>2018*****2063</t>
  </si>
  <si>
    <t>2018*****1082</t>
  </si>
  <si>
    <t>Feragat eden öğrenci yerine fakülte kontenjanı ile yerleşti.</t>
  </si>
  <si>
    <t xml:space="preserve">Hibesiz gidebilir (1. Tercihine)-Hibesiz gitmeyeceğini beyan etmiştir. </t>
  </si>
  <si>
    <t>Fakülte Kontenjanı ile Yerleşti-Öğrenci 15.04.2024'te Feragat Etti.</t>
  </si>
  <si>
    <t>Bölüm Kontenjanı ile Yerleşti-Feragat etti (11.06.2024)</t>
  </si>
  <si>
    <t>Feragat eden öğrenci yerine bölüm kontenjanı ile yerleşti</t>
  </si>
  <si>
    <t>Fakülte Kontenjanı ile Yerleşti-Feragat etti (27.06.2024)</t>
  </si>
  <si>
    <t>Üniversite Genel Kontenjanı ile Yerleşti-Feragat etti</t>
  </si>
  <si>
    <t>Bölüm Kontenjanı ile Yerleşti-Öğrenci 13.08.2024'te Feragat etti.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</si>
</sst>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/>
    </xf>
    <xf numFmtId="1" fontId="0" fillId="0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1" fontId="0" fillId="2" borderId="0" xfId="0" applyNumberFormat="1" applyFill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1" fontId="1" fillId="3" borderId="0" xfId="0" applyNumberFormat="1" applyFont="1" applyFill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" fontId="0" fillId="4" borderId="0" xfId="0" applyNumberFormat="1" applyFill="1" applyAlignment="1">
      <alignment horizontal="left"/>
    </xf>
  </cellXfs>
  <cellStyles count="1">
    <cellStyle name="Normal" xfId="0" builtinId="0"/>
  </cellStyles>
  <dxfs count="35"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ill>
        <patternFill patternType="solid">
          <fgColor indexed="64"/>
          <bgColor rgb="FF00B050"/>
        </patternFill>
      </fill>
      <alignment horizontal="left" textRotation="0" wrapText="0" indent="0" justifyLastLine="0" shrinkToFit="0" readingOrder="0"/>
    </dxf>
    <dxf>
      <fill>
        <patternFill patternType="solid">
          <fgColor indexed="64"/>
          <bgColor rgb="FF00B050"/>
        </patternFill>
      </fill>
      <alignment horizontal="left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minor"/>
      </font>
      <numFmt numFmtId="1" formatCode="0"/>
      <fill>
        <patternFill patternType="solid">
          <fgColor indexed="64"/>
          <bgColor rgb="FFFFFF00"/>
        </patternFill>
      </fill>
      <alignment horizontal="lef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minor"/>
      </font>
      <fill>
        <patternFill patternType="solid">
          <fgColor indexed="64"/>
          <bgColor rgb="FFFFFF00"/>
        </patternFill>
      </fill>
      <alignment horizontal="lef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minor"/>
      </font>
      <fill>
        <patternFill patternType="solid">
          <fgColor indexed="64"/>
          <bgColor rgb="FFFFFF00"/>
        </patternFill>
      </fill>
      <alignment horizontal="left" textRotation="0" wrapText="0" indent="0" justifyLastLine="0" shrinkToFit="0" readingOrder="0"/>
    </dxf>
    <dxf>
      <fill>
        <patternFill patternType="solid">
          <fgColor rgb="FF00B050"/>
          <bgColor rgb="FF000000"/>
        </patternFill>
      </fill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1:AF128" totalsRowShown="0" headerRowDxfId="34" dataDxfId="33">
  <autoFilter ref="A1:AF128"/>
  <sortState ref="A2:AF128">
    <sortCondition sortBy="cellColor" ref="AA1:AA128" dxfId="32"/>
  </sortState>
  <tableColumns count="32">
    <tableColumn id="26" name="Adı" dataDxfId="31"/>
    <tableColumn id="12" name="Soyadı" dataDxfId="30"/>
    <tableColumn id="27" name="Öğrenci Numarası" dataDxfId="29"/>
    <tableColumn id="6" name="Fakülte- Enstitü- Yüksekokul" dataDxfId="28"/>
    <tableColumn id="7" name="Bölüm" dataDxfId="27"/>
    <tableColumn id="29" name="100lük Sistemde Genel Ağırlıklı Not Ortalaması" dataDxfId="26"/>
    <tableColumn id="42" name="Kriter 1" dataDxfId="25">
      <calculatedColumnFormula>Tablo1[[#This Row],[100lük Sistemde Genel Ağırlıklı Not Ortalaması]]/2</calculatedColumnFormula>
    </tableColumn>
    <tableColumn id="10" name="Erasmus+ Yabancı Dil Yeterlilik Puanı" dataDxfId="24"/>
    <tableColumn id="30" name="Kriter 2" dataDxfId="23">
      <calculatedColumnFormula>Tablo1[[#This Row],[Erasmus+ Yabancı Dil Yeterlilik Puanı]]/2</calculatedColumnFormula>
    </tableColumn>
    <tableColumn id="14" name="Şehit veya gazi çocuğu mu?" dataDxfId="22"/>
    <tableColumn id="31" name="Kriter 3" dataDxfId="21"/>
    <tableColumn id="15" name="Engellik durumu (Engelliliğin Belgelenmesi Kaydıyla)" dataDxfId="20"/>
    <tableColumn id="32" name="Kriter 4" dataDxfId="19"/>
    <tableColumn id="16" name="2828 Sayılı Sosyal Hizmetler Kanunu Kapsamında haklarında korunma, bakım veya barınma kararı alınmış öğrenci mi?" dataDxfId="18"/>
    <tableColumn id="34" name="Kriter 5" dataDxfId="17"/>
    <tableColumn id="17" name="Daha önceki bir seçim döneminde seçilmiş, fakat verilen feragat süresi dışında feragat eden öğrenci mi?" dataDxfId="16"/>
    <tableColumn id="35" name="Kriter 6" dataDxfId="15"/>
    <tableColumn id="18" name="Daha önce Erasmus+ hareketliliğinden faydalandı mı? (öğrenim-staj ayrımı yapılmaksızın hibeli veya hibesiz)" dataDxfId="14"/>
    <tableColumn id="36" name="Kriter 7" dataDxfId="13"/>
    <tableColumn id="19" name="Vatandaşı olduğunuz ülkeye mi hareketlilik gerçekleştirecek?" dataDxfId="12"/>
    <tableColumn id="37" name="Kriter 8" dataDxfId="11"/>
    <tableColumn id="38" name="Kriter 9" dataDxfId="10"/>
    <tableColumn id="39" name="Kriter 10" dataDxfId="9"/>
    <tableColumn id="41" name="Kriter 11" dataDxfId="8"/>
    <tableColumn id="20" name="Deprem felaketinde Birinci ve İkinci derece akrabaları veya kendileri, açıklamada 10 ilde ikamet etmekte olup da kendileri farklı illerdeki ECHE sahibi yükseköğretim kurumlarına kayıtlı öğrenci misiniz?" dataDxfId="7"/>
    <tableColumn id="40" name="Kriter 12" dataDxfId="6"/>
    <tableColumn id="43" name="Toplam Puan" dataDxfId="5">
      <calculatedColumnFormula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calculatedColumnFormula>
    </tableColumn>
    <tableColumn id="33" name="Durumu" dataDxfId="4"/>
    <tableColumn id="44" name="Yerleşilen Kurum" dataDxfId="3"/>
    <tableColumn id="23" name="1. Tercihiniz" dataDxfId="2"/>
    <tableColumn id="24" name="2. Tercihiniz" dataDxfId="1"/>
    <tableColumn id="25" name="3. Tercihiniz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105000"/>
                <a:lumMod val="110000"/>
                <a:tint val="67000"/>
              </a:schemeClr>
            </a:gs>
            <a:gs pos="50000">
              <a:schemeClr val="phClr">
                <a:satMod val="103000"/>
                <a:lumMod val="105000"/>
                <a:tint val="73000"/>
              </a:schemeClr>
            </a:gs>
            <a:gs pos="100000">
              <a:schemeClr val="phClr">
                <a:satMod val="109000"/>
                <a:lumMod val="105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satMod val="120000"/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satMod val="150000"/>
                <a:lumMod val="102000"/>
                <a:tint val="93000"/>
                <a:shade val="98000"/>
              </a:schemeClr>
            </a:gs>
            <a:gs pos="50000">
              <a:schemeClr val="phClr">
                <a:satMod val="130000"/>
                <a:lumMod val="103000"/>
                <a:tint val="98000"/>
                <a:shade val="90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8"/>
  <sheetViews>
    <sheetView tabSelected="1" workbookViewId="0">
      <pane xSplit="1" topLeftCell="B1" activePane="topRight" state="frozen"/>
      <selection pane="topRight"/>
    </sheetView>
  </sheetViews>
  <sheetFormatPr defaultColWidth="8.796875" defaultRowHeight="18.75" x14ac:dyDescent="0.3"/>
  <cols>
    <col min="1" max="1" width="13.09765625" style="4" bestFit="1" customWidth="1"/>
    <col min="2" max="2" width="10.19921875" style="4" bestFit="1" customWidth="1"/>
    <col min="3" max="3" width="16.796875" style="4" bestFit="1" customWidth="1"/>
    <col min="4" max="4" width="29.8984375" style="5" bestFit="1" customWidth="1"/>
    <col min="5" max="5" width="28.69921875" style="4" bestFit="1" customWidth="1"/>
    <col min="6" max="6" width="40.59765625" style="4" bestFit="1" customWidth="1"/>
    <col min="7" max="7" width="8.5" style="4" bestFit="1" customWidth="1"/>
    <col min="8" max="8" width="32.09765625" style="4" bestFit="1" customWidth="1"/>
    <col min="9" max="9" width="8.5" style="4" bestFit="1" customWidth="1"/>
    <col min="10" max="10" width="24.19921875" style="4" bestFit="1" customWidth="1"/>
    <col min="11" max="11" width="8.5" style="4" bestFit="1" customWidth="1"/>
    <col min="12" max="12" width="44.59765625" style="4" bestFit="1" customWidth="1"/>
    <col min="13" max="13" width="8.5" style="4" bestFit="1" customWidth="1"/>
    <col min="14" max="14" width="96.59765625" style="4" bestFit="1" customWidth="1"/>
    <col min="15" max="15" width="8.5" style="4" bestFit="1" customWidth="1"/>
    <col min="16" max="16" width="86.09765625" style="4" bestFit="1" customWidth="1"/>
    <col min="17" max="17" width="8.5" style="4" bestFit="1" customWidth="1"/>
    <col min="18" max="18" width="89.59765625" style="4" bestFit="1" customWidth="1"/>
    <col min="19" max="19" width="8.5" style="4" bestFit="1" customWidth="1"/>
    <col min="20" max="20" width="52" style="4" bestFit="1" customWidth="1"/>
    <col min="21" max="21" width="8.5" style="4" bestFit="1" customWidth="1"/>
    <col min="22" max="22" width="8.5" style="4" customWidth="1"/>
    <col min="23" max="23" width="9.5" style="4" bestFit="1" customWidth="1"/>
    <col min="24" max="24" width="9.5" style="4" customWidth="1"/>
    <col min="25" max="25" width="164.296875" style="4" bestFit="1" customWidth="1"/>
    <col min="26" max="26" width="9.5" style="4" bestFit="1" customWidth="1"/>
    <col min="27" max="27" width="12.59765625" style="4" bestFit="1" customWidth="1"/>
    <col min="28" max="28" width="61.796875" style="4" bestFit="1" customWidth="1"/>
    <col min="29" max="33" width="58.8984375" style="4" bestFit="1" customWidth="1"/>
    <col min="34" max="16384" width="8.796875" style="4"/>
  </cols>
  <sheetData>
    <row r="1" spans="1:32" x14ac:dyDescent="0.3">
      <c r="A1" s="4" t="s">
        <v>236</v>
      </c>
      <c r="B1" s="4" t="s">
        <v>320</v>
      </c>
      <c r="C1" s="5" t="s">
        <v>0</v>
      </c>
      <c r="D1" s="4" t="s">
        <v>123</v>
      </c>
      <c r="E1" s="4" t="s">
        <v>124</v>
      </c>
      <c r="F1" s="4" t="s">
        <v>125</v>
      </c>
      <c r="G1" s="4" t="s">
        <v>79</v>
      </c>
      <c r="H1" s="4" t="s">
        <v>126</v>
      </c>
      <c r="I1" s="4" t="s">
        <v>80</v>
      </c>
      <c r="J1" s="4" t="s">
        <v>127</v>
      </c>
      <c r="K1" s="4" t="s">
        <v>81</v>
      </c>
      <c r="L1" s="4" t="s">
        <v>128</v>
      </c>
      <c r="M1" s="4" t="s">
        <v>82</v>
      </c>
      <c r="N1" s="4" t="s">
        <v>129</v>
      </c>
      <c r="O1" s="4" t="s">
        <v>83</v>
      </c>
      <c r="P1" s="4" t="s">
        <v>130</v>
      </c>
      <c r="Q1" s="4" t="s">
        <v>84</v>
      </c>
      <c r="R1" s="4" t="s">
        <v>131</v>
      </c>
      <c r="S1" s="4" t="s">
        <v>85</v>
      </c>
      <c r="T1" s="4" t="s">
        <v>132</v>
      </c>
      <c r="U1" s="4" t="s">
        <v>86</v>
      </c>
      <c r="V1" s="4" t="s">
        <v>87</v>
      </c>
      <c r="W1" s="4" t="s">
        <v>88</v>
      </c>
      <c r="X1" s="4" t="s">
        <v>89</v>
      </c>
      <c r="Y1" s="4" t="s">
        <v>1</v>
      </c>
      <c r="Z1" s="4" t="s">
        <v>90</v>
      </c>
      <c r="AA1" s="4" t="s">
        <v>91</v>
      </c>
      <c r="AB1" s="4" t="s">
        <v>111</v>
      </c>
      <c r="AC1" s="4" t="s">
        <v>112</v>
      </c>
      <c r="AD1" s="4" t="s">
        <v>2</v>
      </c>
      <c r="AE1" s="4" t="s">
        <v>3</v>
      </c>
      <c r="AF1" s="4" t="s">
        <v>4</v>
      </c>
    </row>
    <row r="2" spans="1:32" x14ac:dyDescent="0.3">
      <c r="A2" s="6" t="s">
        <v>133</v>
      </c>
      <c r="B2" s="6" t="s">
        <v>237</v>
      </c>
      <c r="C2" s="7" t="s">
        <v>321</v>
      </c>
      <c r="D2" s="6" t="s">
        <v>26</v>
      </c>
      <c r="E2" s="6" t="s">
        <v>27</v>
      </c>
      <c r="F2" s="6">
        <v>89.03</v>
      </c>
      <c r="G2" s="6">
        <f>Tablo1[[#This Row],[100lük Sistemde Genel Ağırlıklı Not Ortalaması]]/2</f>
        <v>44.515000000000001</v>
      </c>
      <c r="H2" s="6">
        <v>92</v>
      </c>
      <c r="I2" s="6">
        <f>Tablo1[[#This Row],[Erasmus+ Yabancı Dil Yeterlilik Puanı]]/2</f>
        <v>46</v>
      </c>
      <c r="J2" s="6" t="s">
        <v>7</v>
      </c>
      <c r="K2" s="6">
        <v>0</v>
      </c>
      <c r="L2" s="6" t="s">
        <v>7</v>
      </c>
      <c r="M2" s="6">
        <v>0</v>
      </c>
      <c r="N2" s="6" t="s">
        <v>7</v>
      </c>
      <c r="O2" s="6">
        <v>0</v>
      </c>
      <c r="P2" s="6" t="s">
        <v>7</v>
      </c>
      <c r="Q2" s="6">
        <v>0</v>
      </c>
      <c r="R2" s="6" t="s">
        <v>7</v>
      </c>
      <c r="S2" s="6">
        <v>0</v>
      </c>
      <c r="T2" s="6" t="s">
        <v>7</v>
      </c>
      <c r="U2" s="6">
        <v>0</v>
      </c>
      <c r="V2" s="6">
        <v>0</v>
      </c>
      <c r="W2" s="6">
        <v>0</v>
      </c>
      <c r="X2" s="6">
        <v>0</v>
      </c>
      <c r="Y2" s="6" t="s">
        <v>7</v>
      </c>
      <c r="Z2" s="6">
        <v>0</v>
      </c>
      <c r="AA2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90.515000000000001</v>
      </c>
      <c r="AB2" s="6" t="s">
        <v>106</v>
      </c>
      <c r="AC2" s="6" t="s">
        <v>29</v>
      </c>
      <c r="AD2" s="6" t="s">
        <v>29</v>
      </c>
      <c r="AE2" s="6" t="s">
        <v>35</v>
      </c>
      <c r="AF2" s="6" t="s">
        <v>31</v>
      </c>
    </row>
    <row r="3" spans="1:32" x14ac:dyDescent="0.3">
      <c r="A3" s="6" t="s">
        <v>134</v>
      </c>
      <c r="B3" s="6" t="s">
        <v>238</v>
      </c>
      <c r="C3" s="7" t="s">
        <v>322</v>
      </c>
      <c r="D3" s="6" t="s">
        <v>22</v>
      </c>
      <c r="E3" s="6" t="s">
        <v>49</v>
      </c>
      <c r="F3" s="6">
        <v>91.36</v>
      </c>
      <c r="G3" s="6">
        <f>Tablo1[[#This Row],[100lük Sistemde Genel Ağırlıklı Not Ortalaması]]/2</f>
        <v>45.68</v>
      </c>
      <c r="H3" s="6">
        <v>86</v>
      </c>
      <c r="I3" s="6">
        <f>Tablo1[[#This Row],[Erasmus+ Yabancı Dil Yeterlilik Puanı]]/2</f>
        <v>43</v>
      </c>
      <c r="J3" s="6" t="s">
        <v>7</v>
      </c>
      <c r="K3" s="6">
        <v>0</v>
      </c>
      <c r="L3" s="6" t="s">
        <v>7</v>
      </c>
      <c r="M3" s="6">
        <v>0</v>
      </c>
      <c r="N3" s="6" t="s">
        <v>7</v>
      </c>
      <c r="O3" s="6">
        <v>0</v>
      </c>
      <c r="P3" s="6" t="s">
        <v>7</v>
      </c>
      <c r="Q3" s="6">
        <v>0</v>
      </c>
      <c r="R3" s="6" t="s">
        <v>7</v>
      </c>
      <c r="S3" s="6">
        <v>0</v>
      </c>
      <c r="T3" s="6" t="s">
        <v>7</v>
      </c>
      <c r="U3" s="6">
        <v>0</v>
      </c>
      <c r="V3" s="6">
        <v>0</v>
      </c>
      <c r="W3" s="6">
        <v>0</v>
      </c>
      <c r="X3" s="6">
        <v>0</v>
      </c>
      <c r="Y3" s="6" t="s">
        <v>7</v>
      </c>
      <c r="Z3" s="6">
        <v>0</v>
      </c>
      <c r="AA3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88.68</v>
      </c>
      <c r="AB3" s="6" t="s">
        <v>109</v>
      </c>
      <c r="AC3" s="8" t="s">
        <v>56</v>
      </c>
      <c r="AD3" s="8" t="s">
        <v>56</v>
      </c>
      <c r="AE3" s="6" t="s">
        <v>9</v>
      </c>
      <c r="AF3" s="6" t="s">
        <v>33</v>
      </c>
    </row>
    <row r="4" spans="1:32" x14ac:dyDescent="0.3">
      <c r="A4" s="6" t="s">
        <v>135</v>
      </c>
      <c r="B4" s="6" t="s">
        <v>239</v>
      </c>
      <c r="C4" s="7" t="s">
        <v>323</v>
      </c>
      <c r="D4" s="6" t="s">
        <v>26</v>
      </c>
      <c r="E4" s="6" t="s">
        <v>27</v>
      </c>
      <c r="F4" s="6">
        <v>84.83</v>
      </c>
      <c r="G4" s="6">
        <f>Tablo1[[#This Row],[100lük Sistemde Genel Ağırlıklı Not Ortalaması]]/2</f>
        <v>42.414999999999999</v>
      </c>
      <c r="H4" s="6">
        <v>92</v>
      </c>
      <c r="I4" s="6">
        <f>Tablo1[[#This Row],[Erasmus+ Yabancı Dil Yeterlilik Puanı]]/2</f>
        <v>46</v>
      </c>
      <c r="J4" s="6" t="s">
        <v>7</v>
      </c>
      <c r="K4" s="6">
        <v>0</v>
      </c>
      <c r="L4" s="6" t="s">
        <v>7</v>
      </c>
      <c r="M4" s="6">
        <v>0</v>
      </c>
      <c r="N4" s="6" t="s">
        <v>7</v>
      </c>
      <c r="O4" s="6">
        <v>0</v>
      </c>
      <c r="P4" s="6" t="s">
        <v>7</v>
      </c>
      <c r="Q4" s="6">
        <v>0</v>
      </c>
      <c r="R4" s="6" t="s">
        <v>7</v>
      </c>
      <c r="S4" s="6">
        <v>0</v>
      </c>
      <c r="T4" s="6" t="s">
        <v>7</v>
      </c>
      <c r="U4" s="6">
        <v>0</v>
      </c>
      <c r="V4" s="6">
        <v>0</v>
      </c>
      <c r="W4" s="6">
        <v>0</v>
      </c>
      <c r="X4" s="6">
        <v>0</v>
      </c>
      <c r="Y4" s="6" t="s">
        <v>7</v>
      </c>
      <c r="Z4" s="6">
        <v>0</v>
      </c>
      <c r="AA4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88.414999999999992</v>
      </c>
      <c r="AB4" s="6" t="s">
        <v>106</v>
      </c>
      <c r="AC4" s="6" t="s">
        <v>35</v>
      </c>
      <c r="AD4" s="6" t="s">
        <v>35</v>
      </c>
      <c r="AE4" s="6" t="s">
        <v>29</v>
      </c>
      <c r="AF4" s="6" t="s">
        <v>19</v>
      </c>
    </row>
    <row r="5" spans="1:32" x14ac:dyDescent="0.3">
      <c r="A5" s="6" t="s">
        <v>136</v>
      </c>
      <c r="B5" s="6" t="s">
        <v>240</v>
      </c>
      <c r="C5" s="7" t="s">
        <v>324</v>
      </c>
      <c r="D5" s="6" t="s">
        <v>26</v>
      </c>
      <c r="E5" s="6" t="s">
        <v>27</v>
      </c>
      <c r="F5" s="6">
        <v>94.63</v>
      </c>
      <c r="G5" s="6">
        <f>Tablo1[[#This Row],[100lük Sistemde Genel Ağırlıklı Not Ortalaması]]/2</f>
        <v>47.314999999999998</v>
      </c>
      <c r="H5" s="6">
        <v>80</v>
      </c>
      <c r="I5" s="6">
        <f>Tablo1[[#This Row],[Erasmus+ Yabancı Dil Yeterlilik Puanı]]/2</f>
        <v>40</v>
      </c>
      <c r="J5" s="6" t="s">
        <v>7</v>
      </c>
      <c r="K5" s="6">
        <v>0</v>
      </c>
      <c r="L5" s="6" t="s">
        <v>7</v>
      </c>
      <c r="M5" s="6">
        <v>0</v>
      </c>
      <c r="N5" s="6" t="s">
        <v>7</v>
      </c>
      <c r="O5" s="6">
        <v>0</v>
      </c>
      <c r="P5" s="6" t="s">
        <v>7</v>
      </c>
      <c r="Q5" s="6">
        <v>0</v>
      </c>
      <c r="R5" s="6" t="s">
        <v>7</v>
      </c>
      <c r="S5" s="6">
        <v>0</v>
      </c>
      <c r="T5" s="6" t="s">
        <v>7</v>
      </c>
      <c r="U5" s="6">
        <v>0</v>
      </c>
      <c r="V5" s="6">
        <v>0</v>
      </c>
      <c r="W5" s="6">
        <v>0</v>
      </c>
      <c r="X5" s="6">
        <v>0</v>
      </c>
      <c r="Y5" s="6" t="s">
        <v>7</v>
      </c>
      <c r="Z5" s="6">
        <v>0</v>
      </c>
      <c r="AA5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87.314999999999998</v>
      </c>
      <c r="AB5" s="6" t="s">
        <v>108</v>
      </c>
      <c r="AC5" s="9" t="s">
        <v>19</v>
      </c>
      <c r="AD5" s="9" t="s">
        <v>19</v>
      </c>
      <c r="AE5" s="6" t="s">
        <v>35</v>
      </c>
      <c r="AF5" s="6" t="s">
        <v>29</v>
      </c>
    </row>
    <row r="6" spans="1:32" x14ac:dyDescent="0.3">
      <c r="A6" s="6" t="s">
        <v>137</v>
      </c>
      <c r="B6" s="6" t="s">
        <v>241</v>
      </c>
      <c r="C6" s="7" t="s">
        <v>325</v>
      </c>
      <c r="D6" s="6" t="s">
        <v>26</v>
      </c>
      <c r="E6" s="6" t="s">
        <v>27</v>
      </c>
      <c r="F6" s="6">
        <v>84.36</v>
      </c>
      <c r="G6" s="6">
        <f>Tablo1[[#This Row],[100lük Sistemde Genel Ağırlıklı Not Ortalaması]]/2</f>
        <v>42.18</v>
      </c>
      <c r="H6" s="6">
        <v>90</v>
      </c>
      <c r="I6" s="6">
        <f>Tablo1[[#This Row],[Erasmus+ Yabancı Dil Yeterlilik Puanı]]/2</f>
        <v>45</v>
      </c>
      <c r="J6" s="6" t="s">
        <v>7</v>
      </c>
      <c r="K6" s="6">
        <v>0</v>
      </c>
      <c r="L6" s="6" t="s">
        <v>7</v>
      </c>
      <c r="M6" s="6">
        <v>0</v>
      </c>
      <c r="N6" s="6" t="s">
        <v>7</v>
      </c>
      <c r="O6" s="6">
        <v>0</v>
      </c>
      <c r="P6" s="6" t="s">
        <v>7</v>
      </c>
      <c r="Q6" s="6">
        <v>0</v>
      </c>
      <c r="R6" s="6" t="s">
        <v>7</v>
      </c>
      <c r="S6" s="6">
        <v>0</v>
      </c>
      <c r="T6" s="6" t="s">
        <v>7</v>
      </c>
      <c r="U6" s="6">
        <v>0</v>
      </c>
      <c r="V6" s="6">
        <v>0</v>
      </c>
      <c r="W6" s="6">
        <v>0</v>
      </c>
      <c r="X6" s="6">
        <v>0</v>
      </c>
      <c r="Y6" s="6" t="s">
        <v>7</v>
      </c>
      <c r="Z6" s="6">
        <v>0</v>
      </c>
      <c r="AA6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87.18</v>
      </c>
      <c r="AB6" s="6" t="s">
        <v>108</v>
      </c>
      <c r="AC6" s="6" t="s">
        <v>19</v>
      </c>
      <c r="AD6" s="6" t="s">
        <v>19</v>
      </c>
      <c r="AE6" s="6" t="s">
        <v>35</v>
      </c>
      <c r="AF6" s="6" t="s">
        <v>29</v>
      </c>
    </row>
    <row r="7" spans="1:32" x14ac:dyDescent="0.3">
      <c r="A7" s="10" t="s">
        <v>138</v>
      </c>
      <c r="B7" s="10" t="s">
        <v>242</v>
      </c>
      <c r="C7" s="11" t="s">
        <v>326</v>
      </c>
      <c r="D7" s="10" t="s">
        <v>22</v>
      </c>
      <c r="E7" s="10" t="s">
        <v>47</v>
      </c>
      <c r="F7" s="10">
        <v>95.56</v>
      </c>
      <c r="G7" s="10">
        <f>Tablo1[[#This Row],[100lük Sistemde Genel Ağırlıklı Not Ortalaması]]/2</f>
        <v>47.78</v>
      </c>
      <c r="H7" s="10">
        <v>78.75</v>
      </c>
      <c r="I7" s="10">
        <f>Tablo1[[#This Row],[Erasmus+ Yabancı Dil Yeterlilik Puanı]]/2</f>
        <v>39.375</v>
      </c>
      <c r="J7" s="10" t="s">
        <v>7</v>
      </c>
      <c r="K7" s="10">
        <v>0</v>
      </c>
      <c r="L7" s="10" t="s">
        <v>7</v>
      </c>
      <c r="M7" s="10">
        <v>0</v>
      </c>
      <c r="N7" s="10" t="s">
        <v>7</v>
      </c>
      <c r="O7" s="10">
        <v>0</v>
      </c>
      <c r="P7" s="10" t="s">
        <v>7</v>
      </c>
      <c r="Q7" s="10">
        <v>0</v>
      </c>
      <c r="R7" s="10" t="s">
        <v>7</v>
      </c>
      <c r="S7" s="10">
        <v>0</v>
      </c>
      <c r="T7" s="10" t="s">
        <v>7</v>
      </c>
      <c r="U7" s="10">
        <v>0</v>
      </c>
      <c r="V7" s="10">
        <v>0</v>
      </c>
      <c r="W7" s="10">
        <v>0</v>
      </c>
      <c r="X7" s="10">
        <v>0</v>
      </c>
      <c r="Y7" s="10" t="s">
        <v>7</v>
      </c>
      <c r="Z7" s="10">
        <v>0</v>
      </c>
      <c r="AA7" s="10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87.155000000000001</v>
      </c>
      <c r="AB7" s="10" t="s">
        <v>109</v>
      </c>
      <c r="AC7" s="12" t="s">
        <v>105</v>
      </c>
      <c r="AD7" s="12" t="s">
        <v>105</v>
      </c>
      <c r="AE7" s="10"/>
      <c r="AF7" s="10"/>
    </row>
    <row r="8" spans="1:32" x14ac:dyDescent="0.3">
      <c r="A8" s="6" t="s">
        <v>139</v>
      </c>
      <c r="B8" s="6" t="s">
        <v>243</v>
      </c>
      <c r="C8" s="7" t="s">
        <v>327</v>
      </c>
      <c r="D8" s="6" t="s">
        <v>17</v>
      </c>
      <c r="E8" s="6" t="s">
        <v>40</v>
      </c>
      <c r="F8" s="6">
        <v>87.16</v>
      </c>
      <c r="G8" s="6">
        <f>Tablo1[[#This Row],[100lük Sistemde Genel Ağırlıklı Not Ortalaması]]/2</f>
        <v>43.58</v>
      </c>
      <c r="H8" s="6">
        <v>84</v>
      </c>
      <c r="I8" s="6">
        <f>Tablo1[[#This Row],[Erasmus+ Yabancı Dil Yeterlilik Puanı]]/2</f>
        <v>42</v>
      </c>
      <c r="J8" s="6" t="s">
        <v>7</v>
      </c>
      <c r="K8" s="6">
        <v>0</v>
      </c>
      <c r="L8" s="6" t="s">
        <v>7</v>
      </c>
      <c r="M8" s="6">
        <v>0</v>
      </c>
      <c r="N8" s="6" t="s">
        <v>7</v>
      </c>
      <c r="O8" s="6">
        <v>0</v>
      </c>
      <c r="P8" s="6" t="s">
        <v>7</v>
      </c>
      <c r="Q8" s="6">
        <v>0</v>
      </c>
      <c r="R8" s="6" t="s">
        <v>7</v>
      </c>
      <c r="S8" s="6">
        <v>0</v>
      </c>
      <c r="T8" s="6" t="s">
        <v>7</v>
      </c>
      <c r="U8" s="6">
        <v>0</v>
      </c>
      <c r="V8" s="6">
        <v>0</v>
      </c>
      <c r="W8" s="6">
        <v>0</v>
      </c>
      <c r="X8" s="6">
        <v>0</v>
      </c>
      <c r="Y8" s="6" t="s">
        <v>7</v>
      </c>
      <c r="Z8" s="6">
        <v>0</v>
      </c>
      <c r="AA8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85.58</v>
      </c>
      <c r="AB8" s="6" t="s">
        <v>106</v>
      </c>
      <c r="AC8" s="6" t="s">
        <v>24</v>
      </c>
      <c r="AD8" s="6" t="s">
        <v>24</v>
      </c>
      <c r="AE8" s="6" t="s">
        <v>38</v>
      </c>
      <c r="AF8" s="6" t="s">
        <v>39</v>
      </c>
    </row>
    <row r="9" spans="1:32" x14ac:dyDescent="0.3">
      <c r="A9" s="6" t="s">
        <v>141</v>
      </c>
      <c r="B9" s="6" t="s">
        <v>244</v>
      </c>
      <c r="C9" s="7" t="s">
        <v>329</v>
      </c>
      <c r="D9" s="6" t="s">
        <v>22</v>
      </c>
      <c r="E9" s="6" t="s">
        <v>57</v>
      </c>
      <c r="F9" s="6">
        <v>97.2</v>
      </c>
      <c r="G9" s="6">
        <f>Tablo1[[#This Row],[100lük Sistemde Genel Ağırlıklı Not Ortalaması]]/2</f>
        <v>48.6</v>
      </c>
      <c r="H9" s="6">
        <v>72</v>
      </c>
      <c r="I9" s="6">
        <f>Tablo1[[#This Row],[Erasmus+ Yabancı Dil Yeterlilik Puanı]]/2</f>
        <v>36</v>
      </c>
      <c r="J9" s="6" t="s">
        <v>7</v>
      </c>
      <c r="K9" s="6">
        <v>0</v>
      </c>
      <c r="L9" s="6" t="s">
        <v>7</v>
      </c>
      <c r="M9" s="6">
        <v>0</v>
      </c>
      <c r="N9" s="6" t="s">
        <v>7</v>
      </c>
      <c r="O9" s="6">
        <v>0</v>
      </c>
      <c r="P9" s="6" t="s">
        <v>7</v>
      </c>
      <c r="Q9" s="6">
        <v>0</v>
      </c>
      <c r="R9" s="6" t="s">
        <v>7</v>
      </c>
      <c r="S9" s="6">
        <v>0</v>
      </c>
      <c r="T9" s="6" t="s">
        <v>7</v>
      </c>
      <c r="U9" s="6">
        <v>0</v>
      </c>
      <c r="V9" s="6">
        <v>0</v>
      </c>
      <c r="W9" s="6">
        <v>0</v>
      </c>
      <c r="X9" s="6">
        <v>0</v>
      </c>
      <c r="Y9" s="6" t="s">
        <v>7</v>
      </c>
      <c r="Z9" s="6">
        <v>0</v>
      </c>
      <c r="AA9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84.6</v>
      </c>
      <c r="AB9" s="6" t="s">
        <v>109</v>
      </c>
      <c r="AC9" s="6" t="s">
        <v>9</v>
      </c>
      <c r="AD9" s="6" t="s">
        <v>9</v>
      </c>
      <c r="AE9" s="6" t="s">
        <v>58</v>
      </c>
      <c r="AF9" s="6" t="s">
        <v>59</v>
      </c>
    </row>
    <row r="10" spans="1:32" s="18" customFormat="1" x14ac:dyDescent="0.3">
      <c r="A10" s="18" t="s">
        <v>142</v>
      </c>
      <c r="B10" s="18" t="s">
        <v>245</v>
      </c>
      <c r="C10" s="19" t="s">
        <v>330</v>
      </c>
      <c r="D10" s="18" t="s">
        <v>5</v>
      </c>
      <c r="E10" s="18" t="s">
        <v>11</v>
      </c>
      <c r="F10" s="18">
        <v>78.760000000000005</v>
      </c>
      <c r="G10" s="18">
        <f>Tablo1[[#This Row],[100lük Sistemde Genel Ağırlıklı Not Ortalaması]]/2</f>
        <v>39.380000000000003</v>
      </c>
      <c r="H10" s="18">
        <v>88</v>
      </c>
      <c r="I10" s="18">
        <f>Tablo1[[#This Row],[Erasmus+ Yabancı Dil Yeterlilik Puanı]]/2</f>
        <v>44</v>
      </c>
      <c r="J10" s="18" t="s">
        <v>7</v>
      </c>
      <c r="K10" s="18">
        <v>0</v>
      </c>
      <c r="L10" s="18" t="s">
        <v>7</v>
      </c>
      <c r="M10" s="18">
        <v>0</v>
      </c>
      <c r="N10" s="18" t="s">
        <v>7</v>
      </c>
      <c r="O10" s="18">
        <v>0</v>
      </c>
      <c r="P10" s="18" t="s">
        <v>7</v>
      </c>
      <c r="Q10" s="18">
        <v>0</v>
      </c>
      <c r="R10" s="18" t="s">
        <v>7</v>
      </c>
      <c r="S10" s="18">
        <v>0</v>
      </c>
      <c r="T10" s="18" t="s">
        <v>7</v>
      </c>
      <c r="U10" s="18">
        <v>0</v>
      </c>
      <c r="V10" s="18">
        <v>0</v>
      </c>
      <c r="W10" s="18">
        <v>0</v>
      </c>
      <c r="X10" s="18">
        <v>0</v>
      </c>
      <c r="Y10" s="18" t="s">
        <v>7</v>
      </c>
      <c r="Z10" s="18">
        <v>0</v>
      </c>
      <c r="AA10" s="18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83.38</v>
      </c>
      <c r="AB10" s="18" t="s">
        <v>452</v>
      </c>
      <c r="AD10" s="18" t="s">
        <v>12</v>
      </c>
      <c r="AE10" s="18" t="s">
        <v>14</v>
      </c>
      <c r="AF10" s="18" t="s">
        <v>13</v>
      </c>
    </row>
    <row r="11" spans="1:32" x14ac:dyDescent="0.3">
      <c r="A11" s="6" t="s">
        <v>143</v>
      </c>
      <c r="B11" s="6" t="s">
        <v>246</v>
      </c>
      <c r="C11" s="7" t="s">
        <v>331</v>
      </c>
      <c r="D11" s="6" t="s">
        <v>17</v>
      </c>
      <c r="E11" s="6" t="s">
        <v>36</v>
      </c>
      <c r="F11" s="6">
        <v>90.66</v>
      </c>
      <c r="G11" s="6">
        <f>Tablo1[[#This Row],[100lük Sistemde Genel Ağırlıklı Not Ortalaması]]/2</f>
        <v>45.33</v>
      </c>
      <c r="H11" s="6">
        <v>76</v>
      </c>
      <c r="I11" s="6">
        <f>Tablo1[[#This Row],[Erasmus+ Yabancı Dil Yeterlilik Puanı]]/2</f>
        <v>38</v>
      </c>
      <c r="J11" s="6" t="s">
        <v>7</v>
      </c>
      <c r="K11" s="6">
        <v>0</v>
      </c>
      <c r="L11" s="6" t="s">
        <v>7</v>
      </c>
      <c r="M11" s="6">
        <v>0</v>
      </c>
      <c r="N11" s="6" t="s">
        <v>7</v>
      </c>
      <c r="O11" s="6">
        <v>0</v>
      </c>
      <c r="P11" s="6" t="s">
        <v>7</v>
      </c>
      <c r="Q11" s="6">
        <v>0</v>
      </c>
      <c r="R11" s="6" t="s">
        <v>7</v>
      </c>
      <c r="S11" s="6">
        <v>0</v>
      </c>
      <c r="T11" s="6" t="s">
        <v>7</v>
      </c>
      <c r="U11" s="6">
        <v>0</v>
      </c>
      <c r="V11" s="6">
        <v>0</v>
      </c>
      <c r="W11" s="6">
        <v>0</v>
      </c>
      <c r="X11" s="6">
        <v>0</v>
      </c>
      <c r="Y11" s="6" t="s">
        <v>7</v>
      </c>
      <c r="Z11" s="6">
        <v>0</v>
      </c>
      <c r="AA11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83.33</v>
      </c>
      <c r="AB11" s="6" t="s">
        <v>106</v>
      </c>
      <c r="AC11" s="6" t="s">
        <v>19</v>
      </c>
      <c r="AD11" s="6" t="s">
        <v>19</v>
      </c>
      <c r="AE11" s="6" t="s">
        <v>39</v>
      </c>
      <c r="AF11" s="6" t="s">
        <v>41</v>
      </c>
    </row>
    <row r="12" spans="1:32" x14ac:dyDescent="0.3">
      <c r="A12" s="6" t="s">
        <v>144</v>
      </c>
      <c r="B12" s="6" t="s">
        <v>247</v>
      </c>
      <c r="C12" s="7" t="s">
        <v>332</v>
      </c>
      <c r="D12" s="6" t="s">
        <v>5</v>
      </c>
      <c r="E12" s="6" t="s">
        <v>11</v>
      </c>
      <c r="F12" s="6">
        <v>74.56</v>
      </c>
      <c r="G12" s="6">
        <f>Tablo1[[#This Row],[100lük Sistemde Genel Ağırlıklı Not Ortalaması]]/2</f>
        <v>37.28</v>
      </c>
      <c r="H12" s="6">
        <v>92</v>
      </c>
      <c r="I12" s="6">
        <f>Tablo1[[#This Row],[Erasmus+ Yabancı Dil Yeterlilik Puanı]]/2</f>
        <v>46</v>
      </c>
      <c r="J12" s="6" t="s">
        <v>7</v>
      </c>
      <c r="K12" s="6">
        <v>0</v>
      </c>
      <c r="L12" s="6" t="s">
        <v>7</v>
      </c>
      <c r="M12" s="6">
        <v>0</v>
      </c>
      <c r="N12" s="6" t="s">
        <v>7</v>
      </c>
      <c r="O12" s="6">
        <v>0</v>
      </c>
      <c r="P12" s="6" t="s">
        <v>7</v>
      </c>
      <c r="Q12" s="6">
        <v>0</v>
      </c>
      <c r="R12" s="6" t="s">
        <v>7</v>
      </c>
      <c r="S12" s="6">
        <v>0</v>
      </c>
      <c r="T12" s="6" t="s">
        <v>7</v>
      </c>
      <c r="U12" s="6">
        <v>0</v>
      </c>
      <c r="V12" s="6">
        <v>0</v>
      </c>
      <c r="W12" s="6">
        <v>0</v>
      </c>
      <c r="X12" s="6">
        <v>0</v>
      </c>
      <c r="Y12" s="6" t="s">
        <v>7</v>
      </c>
      <c r="Z12" s="6">
        <v>0</v>
      </c>
      <c r="AA12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83.28</v>
      </c>
      <c r="AB12" s="6" t="s">
        <v>106</v>
      </c>
      <c r="AC12" s="6" t="s">
        <v>12</v>
      </c>
      <c r="AD12" s="6" t="s">
        <v>12</v>
      </c>
      <c r="AE12" s="6" t="s">
        <v>28</v>
      </c>
      <c r="AF12" s="6" t="s">
        <v>14</v>
      </c>
    </row>
    <row r="13" spans="1:32" x14ac:dyDescent="0.3">
      <c r="A13" s="6" t="s">
        <v>145</v>
      </c>
      <c r="B13" s="6" t="s">
        <v>248</v>
      </c>
      <c r="C13" s="7" t="s">
        <v>333</v>
      </c>
      <c r="D13" s="6" t="s">
        <v>30</v>
      </c>
      <c r="E13" s="6" t="s">
        <v>116</v>
      </c>
      <c r="F13" s="6">
        <v>79.7</v>
      </c>
      <c r="G13" s="6">
        <f>Tablo1[[#This Row],[100lük Sistemde Genel Ağırlıklı Not Ortalaması]]/2</f>
        <v>39.85</v>
      </c>
      <c r="H13" s="6">
        <v>86</v>
      </c>
      <c r="I13" s="6">
        <f>Tablo1[[#This Row],[Erasmus+ Yabancı Dil Yeterlilik Puanı]]/2</f>
        <v>43</v>
      </c>
      <c r="J13" s="6" t="s">
        <v>7</v>
      </c>
      <c r="K13" s="6">
        <v>0</v>
      </c>
      <c r="L13" s="6" t="s">
        <v>7</v>
      </c>
      <c r="M13" s="6">
        <v>0</v>
      </c>
      <c r="N13" s="6" t="s">
        <v>7</v>
      </c>
      <c r="O13" s="6">
        <v>0</v>
      </c>
      <c r="P13" s="6" t="s">
        <v>7</v>
      </c>
      <c r="Q13" s="6">
        <v>0</v>
      </c>
      <c r="R13" s="6" t="s">
        <v>7</v>
      </c>
      <c r="S13" s="6">
        <v>0</v>
      </c>
      <c r="T13" s="6" t="s">
        <v>7</v>
      </c>
      <c r="U13" s="6">
        <v>0</v>
      </c>
      <c r="V13" s="6">
        <v>0</v>
      </c>
      <c r="W13" s="6">
        <v>0</v>
      </c>
      <c r="X13" s="6">
        <v>0</v>
      </c>
      <c r="Y13" s="6" t="s">
        <v>7</v>
      </c>
      <c r="Z13" s="6">
        <v>0</v>
      </c>
      <c r="AA13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82.85</v>
      </c>
      <c r="AB13" s="6" t="s">
        <v>106</v>
      </c>
      <c r="AC13" s="6" t="s">
        <v>14</v>
      </c>
      <c r="AD13" s="6" t="s">
        <v>14</v>
      </c>
      <c r="AE13" s="6"/>
      <c r="AF13" s="6"/>
    </row>
    <row r="14" spans="1:32" x14ac:dyDescent="0.3">
      <c r="A14" s="6" t="s">
        <v>146</v>
      </c>
      <c r="B14" s="6" t="s">
        <v>187</v>
      </c>
      <c r="C14" s="7" t="s">
        <v>322</v>
      </c>
      <c r="D14" s="6" t="s">
        <v>5</v>
      </c>
      <c r="E14" s="6" t="s">
        <v>11</v>
      </c>
      <c r="F14" s="6">
        <v>88.56</v>
      </c>
      <c r="G14" s="6">
        <f>Tablo1[[#This Row],[100lük Sistemde Genel Ağırlıklı Not Ortalaması]]/2</f>
        <v>44.28</v>
      </c>
      <c r="H14" s="6">
        <v>76.25</v>
      </c>
      <c r="I14" s="6">
        <f>Tablo1[[#This Row],[Erasmus+ Yabancı Dil Yeterlilik Puanı]]/2</f>
        <v>38.125</v>
      </c>
      <c r="J14" s="6" t="s">
        <v>7</v>
      </c>
      <c r="K14" s="6">
        <v>0</v>
      </c>
      <c r="L14" s="6" t="s">
        <v>7</v>
      </c>
      <c r="M14" s="6">
        <v>0</v>
      </c>
      <c r="N14" s="6" t="s">
        <v>7</v>
      </c>
      <c r="O14" s="6">
        <v>0</v>
      </c>
      <c r="P14" s="6" t="s">
        <v>7</v>
      </c>
      <c r="Q14" s="6">
        <v>0</v>
      </c>
      <c r="R14" s="6" t="s">
        <v>7</v>
      </c>
      <c r="S14" s="6">
        <v>0</v>
      </c>
      <c r="T14" s="6" t="s">
        <v>7</v>
      </c>
      <c r="U14" s="6">
        <v>0</v>
      </c>
      <c r="V14" s="6">
        <v>0</v>
      </c>
      <c r="W14" s="6">
        <v>0</v>
      </c>
      <c r="X14" s="6">
        <v>0</v>
      </c>
      <c r="Y14" s="6" t="s">
        <v>7</v>
      </c>
      <c r="Z14" s="6">
        <v>0</v>
      </c>
      <c r="AA14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82.405000000000001</v>
      </c>
      <c r="AB14" s="6" t="s">
        <v>108</v>
      </c>
      <c r="AC14" s="6" t="s">
        <v>41</v>
      </c>
      <c r="AD14" s="6" t="s">
        <v>41</v>
      </c>
      <c r="AE14" s="6" t="s">
        <v>13</v>
      </c>
      <c r="AF14" s="6" t="s">
        <v>76</v>
      </c>
    </row>
    <row r="15" spans="1:32" x14ac:dyDescent="0.3">
      <c r="A15" s="6" t="s">
        <v>147</v>
      </c>
      <c r="B15" s="6" t="s">
        <v>137</v>
      </c>
      <c r="C15" s="7" t="s">
        <v>334</v>
      </c>
      <c r="D15" s="6" t="s">
        <v>26</v>
      </c>
      <c r="E15" s="6" t="s">
        <v>27</v>
      </c>
      <c r="F15" s="6">
        <v>78.53</v>
      </c>
      <c r="G15" s="6">
        <f>Tablo1[[#This Row],[100lük Sistemde Genel Ağırlıklı Not Ortalaması]]/2</f>
        <v>39.265000000000001</v>
      </c>
      <c r="H15" s="6">
        <v>86</v>
      </c>
      <c r="I15" s="6">
        <f>Tablo1[[#This Row],[Erasmus+ Yabancı Dil Yeterlilik Puanı]]/2</f>
        <v>43</v>
      </c>
      <c r="J15" s="6" t="s">
        <v>7</v>
      </c>
      <c r="K15" s="6">
        <v>0</v>
      </c>
      <c r="L15" s="6" t="s">
        <v>7</v>
      </c>
      <c r="M15" s="6">
        <v>0</v>
      </c>
      <c r="N15" s="6" t="s">
        <v>7</v>
      </c>
      <c r="O15" s="6">
        <v>0</v>
      </c>
      <c r="P15" s="6" t="s">
        <v>7</v>
      </c>
      <c r="Q15" s="6">
        <v>0</v>
      </c>
      <c r="R15" s="6" t="s">
        <v>7</v>
      </c>
      <c r="S15" s="6">
        <v>0</v>
      </c>
      <c r="T15" s="6" t="s">
        <v>7</v>
      </c>
      <c r="U15" s="6">
        <v>0</v>
      </c>
      <c r="V15" s="6">
        <v>0</v>
      </c>
      <c r="W15" s="6">
        <v>0</v>
      </c>
      <c r="X15" s="6">
        <v>0</v>
      </c>
      <c r="Y15" s="6" t="s">
        <v>7</v>
      </c>
      <c r="Z15" s="6">
        <v>0</v>
      </c>
      <c r="AA15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82.265000000000001</v>
      </c>
      <c r="AB15" s="6" t="s">
        <v>108</v>
      </c>
      <c r="AC15" s="6" t="s">
        <v>29</v>
      </c>
      <c r="AD15" s="6" t="s">
        <v>29</v>
      </c>
      <c r="AE15" s="6" t="s">
        <v>35</v>
      </c>
      <c r="AF15" s="6" t="s">
        <v>77</v>
      </c>
    </row>
    <row r="16" spans="1:32" x14ac:dyDescent="0.3">
      <c r="A16" s="6" t="s">
        <v>148</v>
      </c>
      <c r="B16" s="6" t="s">
        <v>249</v>
      </c>
      <c r="C16" s="7" t="s">
        <v>335</v>
      </c>
      <c r="D16" s="6" t="s">
        <v>5</v>
      </c>
      <c r="E16" s="6" t="s">
        <v>11</v>
      </c>
      <c r="F16" s="6">
        <v>75.5</v>
      </c>
      <c r="G16" s="6">
        <f>Tablo1[[#This Row],[100lük Sistemde Genel Ağırlıklı Not Ortalaması]]/2</f>
        <v>37.75</v>
      </c>
      <c r="H16" s="6">
        <v>88.75</v>
      </c>
      <c r="I16" s="6">
        <f>Tablo1[[#This Row],[Erasmus+ Yabancı Dil Yeterlilik Puanı]]/2</f>
        <v>44.375</v>
      </c>
      <c r="J16" s="6" t="s">
        <v>7</v>
      </c>
      <c r="K16" s="6">
        <v>0</v>
      </c>
      <c r="L16" s="6" t="s">
        <v>7</v>
      </c>
      <c r="M16" s="6">
        <v>0</v>
      </c>
      <c r="N16" s="6" t="s">
        <v>7</v>
      </c>
      <c r="O16" s="6">
        <v>0</v>
      </c>
      <c r="P16" s="6" t="s">
        <v>7</v>
      </c>
      <c r="Q16" s="6">
        <v>0</v>
      </c>
      <c r="R16" s="6" t="s">
        <v>7</v>
      </c>
      <c r="S16" s="6">
        <v>0</v>
      </c>
      <c r="T16" s="6" t="s">
        <v>7</v>
      </c>
      <c r="U16" s="6">
        <v>0</v>
      </c>
      <c r="V16" s="6">
        <v>0</v>
      </c>
      <c r="W16" s="6">
        <v>0</v>
      </c>
      <c r="X16" s="6">
        <v>0</v>
      </c>
      <c r="Y16" s="6" t="s">
        <v>18</v>
      </c>
      <c r="Z16" s="6">
        <v>0</v>
      </c>
      <c r="AA16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82.125</v>
      </c>
      <c r="AB16" s="6" t="s">
        <v>108</v>
      </c>
      <c r="AC16" s="6" t="s">
        <v>13</v>
      </c>
      <c r="AD16" s="6" t="s">
        <v>13</v>
      </c>
      <c r="AE16" s="6" t="s">
        <v>12</v>
      </c>
      <c r="AF16" s="6" t="s">
        <v>99</v>
      </c>
    </row>
    <row r="17" spans="1:32" x14ac:dyDescent="0.3">
      <c r="A17" s="6" t="s">
        <v>149</v>
      </c>
      <c r="B17" s="6" t="s">
        <v>250</v>
      </c>
      <c r="C17" s="7" t="s">
        <v>336</v>
      </c>
      <c r="D17" s="6" t="s">
        <v>17</v>
      </c>
      <c r="E17" s="6" t="s">
        <v>36</v>
      </c>
      <c r="F17" s="6">
        <v>82.5</v>
      </c>
      <c r="G17" s="6">
        <f>Tablo1[[#This Row],[100lük Sistemde Genel Ağırlıklı Not Ortalaması]]/2</f>
        <v>41.25</v>
      </c>
      <c r="H17" s="6">
        <v>81.25</v>
      </c>
      <c r="I17" s="6">
        <f>Tablo1[[#This Row],[Erasmus+ Yabancı Dil Yeterlilik Puanı]]/2</f>
        <v>40.625</v>
      </c>
      <c r="J17" s="6" t="s">
        <v>7</v>
      </c>
      <c r="K17" s="6">
        <v>0</v>
      </c>
      <c r="L17" s="6" t="s">
        <v>7</v>
      </c>
      <c r="M17" s="6">
        <v>0</v>
      </c>
      <c r="N17" s="6" t="s">
        <v>7</v>
      </c>
      <c r="O17" s="6">
        <v>0</v>
      </c>
      <c r="P17" s="6" t="s">
        <v>7</v>
      </c>
      <c r="Q17" s="6">
        <v>0</v>
      </c>
      <c r="R17" s="6" t="s">
        <v>7</v>
      </c>
      <c r="S17" s="6">
        <v>0</v>
      </c>
      <c r="T17" s="6" t="s">
        <v>7</v>
      </c>
      <c r="U17" s="6">
        <v>0</v>
      </c>
      <c r="V17" s="6">
        <v>0</v>
      </c>
      <c r="W17" s="6">
        <v>0</v>
      </c>
      <c r="X17" s="6">
        <v>0</v>
      </c>
      <c r="Y17" s="6" t="s">
        <v>7</v>
      </c>
      <c r="Z17" s="6">
        <v>0</v>
      </c>
      <c r="AA17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81.875</v>
      </c>
      <c r="AB17" s="6" t="s">
        <v>106</v>
      </c>
      <c r="AC17" s="6" t="s">
        <v>20</v>
      </c>
      <c r="AD17" s="6" t="s">
        <v>19</v>
      </c>
      <c r="AE17" s="6" t="s">
        <v>20</v>
      </c>
      <c r="AF17" s="6" t="s">
        <v>61</v>
      </c>
    </row>
    <row r="18" spans="1:32" x14ac:dyDescent="0.3">
      <c r="A18" s="6" t="s">
        <v>150</v>
      </c>
      <c r="B18" s="6" t="s">
        <v>251</v>
      </c>
      <c r="C18" s="7" t="s">
        <v>337</v>
      </c>
      <c r="D18" s="6" t="s">
        <v>5</v>
      </c>
      <c r="E18" s="6" t="s">
        <v>11</v>
      </c>
      <c r="F18" s="6">
        <v>69.2</v>
      </c>
      <c r="G18" s="6">
        <f>Tablo1[[#This Row],[100lük Sistemde Genel Ağırlıklı Not Ortalaması]]/2</f>
        <v>34.6</v>
      </c>
      <c r="H18" s="6">
        <v>94</v>
      </c>
      <c r="I18" s="6">
        <f>Tablo1[[#This Row],[Erasmus+ Yabancı Dil Yeterlilik Puanı]]/2</f>
        <v>47</v>
      </c>
      <c r="J18" s="6" t="s">
        <v>7</v>
      </c>
      <c r="K18" s="6">
        <v>0</v>
      </c>
      <c r="L18" s="6" t="s">
        <v>7</v>
      </c>
      <c r="M18" s="6">
        <v>0</v>
      </c>
      <c r="N18" s="6" t="s">
        <v>7</v>
      </c>
      <c r="O18" s="6">
        <v>0</v>
      </c>
      <c r="P18" s="6" t="s">
        <v>7</v>
      </c>
      <c r="Q18" s="6">
        <v>0</v>
      </c>
      <c r="R18" s="6" t="s">
        <v>7</v>
      </c>
      <c r="S18" s="6">
        <v>0</v>
      </c>
      <c r="T18" s="6" t="s">
        <v>7</v>
      </c>
      <c r="U18" s="6">
        <v>0</v>
      </c>
      <c r="V18" s="6">
        <v>0</v>
      </c>
      <c r="W18" s="6">
        <v>0</v>
      </c>
      <c r="X18" s="6">
        <v>0</v>
      </c>
      <c r="Y18" s="6" t="s">
        <v>7</v>
      </c>
      <c r="Z18" s="6">
        <v>0</v>
      </c>
      <c r="AA18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81.599999999999994</v>
      </c>
      <c r="AB18" s="6" t="s">
        <v>108</v>
      </c>
      <c r="AC18" s="6" t="s">
        <v>13</v>
      </c>
      <c r="AD18" s="6" t="s">
        <v>13</v>
      </c>
      <c r="AE18" s="6" t="s">
        <v>12</v>
      </c>
      <c r="AF18" s="6" t="s">
        <v>55</v>
      </c>
    </row>
    <row r="19" spans="1:32" x14ac:dyDescent="0.3">
      <c r="A19" s="6" t="s">
        <v>151</v>
      </c>
      <c r="B19" s="6" t="s">
        <v>252</v>
      </c>
      <c r="C19" s="7" t="s">
        <v>338</v>
      </c>
      <c r="D19" s="6" t="s">
        <v>26</v>
      </c>
      <c r="E19" s="6" t="s">
        <v>27</v>
      </c>
      <c r="F19" s="6">
        <v>83.2</v>
      </c>
      <c r="G19" s="6">
        <f>Tablo1[[#This Row],[100lük Sistemde Genel Ağırlıklı Not Ortalaması]]/2</f>
        <v>41.6</v>
      </c>
      <c r="H19" s="6">
        <v>80</v>
      </c>
      <c r="I19" s="6">
        <f>Tablo1[[#This Row],[Erasmus+ Yabancı Dil Yeterlilik Puanı]]/2</f>
        <v>40</v>
      </c>
      <c r="J19" s="6" t="s">
        <v>7</v>
      </c>
      <c r="K19" s="6">
        <v>0</v>
      </c>
      <c r="L19" s="6" t="s">
        <v>7</v>
      </c>
      <c r="M19" s="6">
        <v>0</v>
      </c>
      <c r="N19" s="6" t="s">
        <v>7</v>
      </c>
      <c r="O19" s="6">
        <v>0</v>
      </c>
      <c r="P19" s="6" t="s">
        <v>7</v>
      </c>
      <c r="Q19" s="6">
        <v>0</v>
      </c>
      <c r="R19" s="6" t="s">
        <v>7</v>
      </c>
      <c r="S19" s="6">
        <v>0</v>
      </c>
      <c r="T19" s="6" t="s">
        <v>7</v>
      </c>
      <c r="U19" s="6">
        <v>0</v>
      </c>
      <c r="V19" s="6">
        <v>0</v>
      </c>
      <c r="W19" s="6">
        <v>0</v>
      </c>
      <c r="X19" s="6">
        <v>0</v>
      </c>
      <c r="Y19" s="6" t="s">
        <v>7</v>
      </c>
      <c r="Z19" s="6">
        <v>0</v>
      </c>
      <c r="AA19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81.599999999999994</v>
      </c>
      <c r="AB19" s="6" t="s">
        <v>108</v>
      </c>
      <c r="AC19" s="6" t="s">
        <v>28</v>
      </c>
      <c r="AD19" s="6" t="s">
        <v>28</v>
      </c>
      <c r="AE19" s="6" t="s">
        <v>19</v>
      </c>
      <c r="AF19" s="6" t="s">
        <v>35</v>
      </c>
    </row>
    <row r="20" spans="1:32" x14ac:dyDescent="0.3">
      <c r="A20" s="6" t="s">
        <v>152</v>
      </c>
      <c r="B20" s="6" t="s">
        <v>229</v>
      </c>
      <c r="C20" s="7" t="s">
        <v>339</v>
      </c>
      <c r="D20" s="6" t="s">
        <v>42</v>
      </c>
      <c r="E20" s="6" t="s">
        <v>43</v>
      </c>
      <c r="F20" s="6">
        <v>87.16</v>
      </c>
      <c r="G20" s="6">
        <f>Tablo1[[#This Row],[100lük Sistemde Genel Ağırlıklı Not Ortalaması]]/2</f>
        <v>43.58</v>
      </c>
      <c r="H20" s="6">
        <v>76</v>
      </c>
      <c r="I20" s="6">
        <f>Tablo1[[#This Row],[Erasmus+ Yabancı Dil Yeterlilik Puanı]]/2</f>
        <v>38</v>
      </c>
      <c r="J20" s="6" t="s">
        <v>7</v>
      </c>
      <c r="K20" s="6">
        <v>0</v>
      </c>
      <c r="L20" s="6" t="s">
        <v>7</v>
      </c>
      <c r="M20" s="6">
        <v>0</v>
      </c>
      <c r="N20" s="6" t="s">
        <v>7</v>
      </c>
      <c r="O20" s="6">
        <v>0</v>
      </c>
      <c r="P20" s="6" t="s">
        <v>7</v>
      </c>
      <c r="Q20" s="6">
        <v>0</v>
      </c>
      <c r="R20" s="6" t="s">
        <v>7</v>
      </c>
      <c r="S20" s="6">
        <v>0</v>
      </c>
      <c r="T20" s="6" t="s">
        <v>7</v>
      </c>
      <c r="U20" s="6">
        <v>0</v>
      </c>
      <c r="V20" s="6">
        <v>0</v>
      </c>
      <c r="W20" s="6">
        <v>0</v>
      </c>
      <c r="X20" s="6">
        <v>0</v>
      </c>
      <c r="Y20" s="6" t="s">
        <v>7</v>
      </c>
      <c r="Z20" s="6">
        <v>0</v>
      </c>
      <c r="AA20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81.58</v>
      </c>
      <c r="AB20" s="6" t="s">
        <v>106</v>
      </c>
      <c r="AC20" s="6" t="s">
        <v>41</v>
      </c>
      <c r="AD20" s="6" t="s">
        <v>41</v>
      </c>
      <c r="AE20" s="6" t="s">
        <v>31</v>
      </c>
      <c r="AF20" s="6" t="s">
        <v>31</v>
      </c>
    </row>
    <row r="21" spans="1:32" x14ac:dyDescent="0.3">
      <c r="A21" s="6" t="s">
        <v>153</v>
      </c>
      <c r="B21" s="6" t="s">
        <v>253</v>
      </c>
      <c r="C21" s="7" t="s">
        <v>340</v>
      </c>
      <c r="D21" s="6" t="s">
        <v>30</v>
      </c>
      <c r="E21" s="6" t="s">
        <v>118</v>
      </c>
      <c r="F21" s="6">
        <v>84.83</v>
      </c>
      <c r="G21" s="6">
        <f>Tablo1[[#This Row],[100lük Sistemde Genel Ağırlıklı Not Ortalaması]]/2</f>
        <v>42.414999999999999</v>
      </c>
      <c r="H21" s="6">
        <v>78</v>
      </c>
      <c r="I21" s="6">
        <f>Tablo1[[#This Row],[Erasmus+ Yabancı Dil Yeterlilik Puanı]]/2</f>
        <v>39</v>
      </c>
      <c r="J21" s="6" t="s">
        <v>7</v>
      </c>
      <c r="K21" s="6">
        <v>0</v>
      </c>
      <c r="L21" s="6" t="s">
        <v>7</v>
      </c>
      <c r="M21" s="6">
        <v>0</v>
      </c>
      <c r="N21" s="6" t="s">
        <v>7</v>
      </c>
      <c r="O21" s="6">
        <v>0</v>
      </c>
      <c r="P21" s="6" t="s">
        <v>7</v>
      </c>
      <c r="Q21" s="6">
        <v>0</v>
      </c>
      <c r="R21" s="6" t="s">
        <v>7</v>
      </c>
      <c r="S21" s="6">
        <v>0</v>
      </c>
      <c r="T21" s="6" t="s">
        <v>7</v>
      </c>
      <c r="U21" s="6">
        <v>0</v>
      </c>
      <c r="V21" s="6">
        <v>0</v>
      </c>
      <c r="W21" s="6">
        <v>0</v>
      </c>
      <c r="X21" s="6">
        <v>0</v>
      </c>
      <c r="Y21" s="6" t="s">
        <v>7</v>
      </c>
      <c r="Z21" s="6">
        <v>0</v>
      </c>
      <c r="AA21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81.414999999999992</v>
      </c>
      <c r="AB21" s="6" t="s">
        <v>106</v>
      </c>
      <c r="AC21" s="6" t="s">
        <v>46</v>
      </c>
      <c r="AD21" s="6" t="s">
        <v>46</v>
      </c>
      <c r="AE21" s="6" t="s">
        <v>24</v>
      </c>
      <c r="AF21" s="6" t="s">
        <v>98</v>
      </c>
    </row>
    <row r="22" spans="1:32" s="13" customFormat="1" x14ac:dyDescent="0.3">
      <c r="A22" s="6" t="s">
        <v>154</v>
      </c>
      <c r="B22" s="6" t="s">
        <v>218</v>
      </c>
      <c r="C22" s="7" t="s">
        <v>341</v>
      </c>
      <c r="D22" s="6" t="s">
        <v>26</v>
      </c>
      <c r="E22" s="6" t="s">
        <v>27</v>
      </c>
      <c r="F22" s="6">
        <v>88.8</v>
      </c>
      <c r="G22" s="6">
        <f>Tablo1[[#This Row],[100lük Sistemde Genel Ağırlıklı Not Ortalaması]]/2</f>
        <v>44.4</v>
      </c>
      <c r="H22" s="6">
        <v>74</v>
      </c>
      <c r="I22" s="6">
        <f>Tablo1[[#This Row],[Erasmus+ Yabancı Dil Yeterlilik Puanı]]/2</f>
        <v>37</v>
      </c>
      <c r="J22" s="6" t="s">
        <v>7</v>
      </c>
      <c r="K22" s="6">
        <v>0</v>
      </c>
      <c r="L22" s="6" t="s">
        <v>7</v>
      </c>
      <c r="M22" s="6">
        <v>0</v>
      </c>
      <c r="N22" s="6" t="s">
        <v>7</v>
      </c>
      <c r="O22" s="6">
        <v>0</v>
      </c>
      <c r="P22" s="6" t="s">
        <v>7</v>
      </c>
      <c r="Q22" s="6">
        <v>0</v>
      </c>
      <c r="R22" s="6" t="s">
        <v>7</v>
      </c>
      <c r="S22" s="6">
        <v>0</v>
      </c>
      <c r="T22" s="6" t="s">
        <v>7</v>
      </c>
      <c r="U22" s="6">
        <v>0</v>
      </c>
      <c r="V22" s="6">
        <v>0</v>
      </c>
      <c r="W22" s="6">
        <v>0</v>
      </c>
      <c r="X22" s="6">
        <v>0</v>
      </c>
      <c r="Y22" s="6" t="s">
        <v>7</v>
      </c>
      <c r="Z22" s="6">
        <v>0</v>
      </c>
      <c r="AA22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81.400000000000006</v>
      </c>
      <c r="AB22" s="6" t="s">
        <v>110</v>
      </c>
      <c r="AC22" s="6" t="s">
        <v>35</v>
      </c>
      <c r="AD22" s="6" t="s">
        <v>35</v>
      </c>
      <c r="AE22" s="6" t="s">
        <v>19</v>
      </c>
      <c r="AF22" s="6" t="s">
        <v>29</v>
      </c>
    </row>
    <row r="23" spans="1:32" x14ac:dyDescent="0.3">
      <c r="A23" s="6" t="s">
        <v>155</v>
      </c>
      <c r="B23" s="6" t="s">
        <v>254</v>
      </c>
      <c r="C23" s="7" t="s">
        <v>342</v>
      </c>
      <c r="D23" s="6" t="s">
        <v>42</v>
      </c>
      <c r="E23" s="6" t="s">
        <v>43</v>
      </c>
      <c r="F23" s="6">
        <v>89.96</v>
      </c>
      <c r="G23" s="6">
        <f>Tablo1[[#This Row],[100lük Sistemde Genel Ağırlıklı Not Ortalaması]]/2</f>
        <v>44.98</v>
      </c>
      <c r="H23" s="6">
        <v>72</v>
      </c>
      <c r="I23" s="6">
        <f>Tablo1[[#This Row],[Erasmus+ Yabancı Dil Yeterlilik Puanı]]/2</f>
        <v>36</v>
      </c>
      <c r="J23" s="6" t="s">
        <v>7</v>
      </c>
      <c r="K23" s="6">
        <v>0</v>
      </c>
      <c r="L23" s="6" t="s">
        <v>7</v>
      </c>
      <c r="M23" s="6">
        <v>0</v>
      </c>
      <c r="N23" s="6" t="s">
        <v>7</v>
      </c>
      <c r="O23" s="6">
        <v>0</v>
      </c>
      <c r="P23" s="6" t="s">
        <v>7</v>
      </c>
      <c r="Q23" s="6">
        <v>0</v>
      </c>
      <c r="R23" s="6" t="s">
        <v>7</v>
      </c>
      <c r="S23" s="6">
        <v>0</v>
      </c>
      <c r="T23" s="6" t="s">
        <v>7</v>
      </c>
      <c r="U23" s="6">
        <v>0</v>
      </c>
      <c r="V23" s="6">
        <v>0</v>
      </c>
      <c r="W23" s="6">
        <v>0</v>
      </c>
      <c r="X23" s="6">
        <v>0</v>
      </c>
      <c r="Y23" s="6" t="s">
        <v>7</v>
      </c>
      <c r="Z23" s="6">
        <v>0</v>
      </c>
      <c r="AA23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80.97999999999999</v>
      </c>
      <c r="AB23" s="6" t="s">
        <v>106</v>
      </c>
      <c r="AC23" s="6" t="s">
        <v>41</v>
      </c>
      <c r="AD23" s="6" t="s">
        <v>41</v>
      </c>
      <c r="AE23" s="6"/>
      <c r="AF23" s="6"/>
    </row>
    <row r="24" spans="1:32" x14ac:dyDescent="0.3">
      <c r="A24" s="6" t="s">
        <v>156</v>
      </c>
      <c r="B24" s="6" t="s">
        <v>255</v>
      </c>
      <c r="C24" s="7" t="s">
        <v>343</v>
      </c>
      <c r="D24" s="6" t="s">
        <v>17</v>
      </c>
      <c r="E24" s="6" t="s">
        <v>36</v>
      </c>
      <c r="F24" s="6">
        <v>73.86</v>
      </c>
      <c r="G24" s="6">
        <f>Tablo1[[#This Row],[100lük Sistemde Genel Ağırlıklı Not Ortalaması]]/2</f>
        <v>36.93</v>
      </c>
      <c r="H24" s="6">
        <v>88</v>
      </c>
      <c r="I24" s="6">
        <f>Tablo1[[#This Row],[Erasmus+ Yabancı Dil Yeterlilik Puanı]]/2</f>
        <v>44</v>
      </c>
      <c r="J24" s="6" t="s">
        <v>7</v>
      </c>
      <c r="K24" s="6">
        <v>0</v>
      </c>
      <c r="L24" s="6" t="s">
        <v>7</v>
      </c>
      <c r="M24" s="6">
        <v>0</v>
      </c>
      <c r="N24" s="6" t="s">
        <v>7</v>
      </c>
      <c r="O24" s="6">
        <v>0</v>
      </c>
      <c r="P24" s="6" t="s">
        <v>7</v>
      </c>
      <c r="Q24" s="6">
        <v>0</v>
      </c>
      <c r="R24" s="6" t="s">
        <v>7</v>
      </c>
      <c r="S24" s="6">
        <v>0</v>
      </c>
      <c r="T24" s="6" t="s">
        <v>7</v>
      </c>
      <c r="U24" s="6">
        <v>0</v>
      </c>
      <c r="V24" s="6">
        <v>0</v>
      </c>
      <c r="W24" s="6">
        <v>0</v>
      </c>
      <c r="X24" s="6">
        <v>0</v>
      </c>
      <c r="Y24" s="6" t="s">
        <v>7</v>
      </c>
      <c r="Z24" s="6">
        <v>0</v>
      </c>
      <c r="AA24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80.930000000000007</v>
      </c>
      <c r="AB24" s="6" t="s">
        <v>115</v>
      </c>
      <c r="AC24" s="6"/>
      <c r="AD24" s="6" t="s">
        <v>19</v>
      </c>
      <c r="AE24" s="6" t="s">
        <v>31</v>
      </c>
      <c r="AF24" s="6" t="s">
        <v>31</v>
      </c>
    </row>
    <row r="25" spans="1:32" x14ac:dyDescent="0.3">
      <c r="A25" s="6" t="s">
        <v>157</v>
      </c>
      <c r="B25" s="6" t="s">
        <v>223</v>
      </c>
      <c r="C25" s="7" t="s">
        <v>344</v>
      </c>
      <c r="D25" s="6" t="s">
        <v>30</v>
      </c>
      <c r="E25" s="6" t="s">
        <v>116</v>
      </c>
      <c r="F25" s="6">
        <v>81.8</v>
      </c>
      <c r="G25" s="6">
        <f>Tablo1[[#This Row],[100lük Sistemde Genel Ağırlıklı Not Ortalaması]]/2</f>
        <v>40.9</v>
      </c>
      <c r="H25" s="6">
        <v>80</v>
      </c>
      <c r="I25" s="6">
        <f>Tablo1[[#This Row],[Erasmus+ Yabancı Dil Yeterlilik Puanı]]/2</f>
        <v>40</v>
      </c>
      <c r="J25" s="6" t="s">
        <v>7</v>
      </c>
      <c r="K25" s="6">
        <v>0</v>
      </c>
      <c r="L25" s="6" t="s">
        <v>7</v>
      </c>
      <c r="M25" s="6">
        <v>0</v>
      </c>
      <c r="N25" s="6" t="s">
        <v>7</v>
      </c>
      <c r="O25" s="6">
        <v>0</v>
      </c>
      <c r="P25" s="6" t="s">
        <v>7</v>
      </c>
      <c r="Q25" s="6">
        <v>0</v>
      </c>
      <c r="R25" s="6" t="s">
        <v>7</v>
      </c>
      <c r="S25" s="6">
        <v>0</v>
      </c>
      <c r="T25" s="6" t="s">
        <v>7</v>
      </c>
      <c r="U25" s="6">
        <v>0</v>
      </c>
      <c r="V25" s="6">
        <v>0</v>
      </c>
      <c r="W25" s="6">
        <v>0</v>
      </c>
      <c r="X25" s="6">
        <v>0</v>
      </c>
      <c r="Y25" s="6" t="s">
        <v>7</v>
      </c>
      <c r="Z25" s="6">
        <v>0</v>
      </c>
      <c r="AA25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80.900000000000006</v>
      </c>
      <c r="AB25" s="6" t="s">
        <v>108</v>
      </c>
      <c r="AC25" s="6" t="s">
        <v>76</v>
      </c>
      <c r="AD25" s="6" t="s">
        <v>24</v>
      </c>
      <c r="AE25" s="6" t="s">
        <v>14</v>
      </c>
      <c r="AF25" s="6" t="s">
        <v>76</v>
      </c>
    </row>
    <row r="26" spans="1:32" x14ac:dyDescent="0.3">
      <c r="A26" s="6" t="s">
        <v>158</v>
      </c>
      <c r="B26" s="6" t="s">
        <v>256</v>
      </c>
      <c r="C26" s="7" t="s">
        <v>345</v>
      </c>
      <c r="D26" s="6" t="s">
        <v>17</v>
      </c>
      <c r="E26" s="6" t="s">
        <v>120</v>
      </c>
      <c r="F26" s="6">
        <v>77.599999999999994</v>
      </c>
      <c r="G26" s="6">
        <f>Tablo1[[#This Row],[100lük Sistemde Genel Ağırlıklı Not Ortalaması]]/2</f>
        <v>38.799999999999997</v>
      </c>
      <c r="H26" s="6">
        <v>84</v>
      </c>
      <c r="I26" s="6">
        <f>Tablo1[[#This Row],[Erasmus+ Yabancı Dil Yeterlilik Puanı]]/2</f>
        <v>42</v>
      </c>
      <c r="J26" s="6" t="s">
        <v>7</v>
      </c>
      <c r="K26" s="6">
        <v>0</v>
      </c>
      <c r="L26" s="6" t="s">
        <v>7</v>
      </c>
      <c r="M26" s="6">
        <v>0</v>
      </c>
      <c r="N26" s="6" t="s">
        <v>7</v>
      </c>
      <c r="O26" s="6">
        <v>0</v>
      </c>
      <c r="P26" s="6" t="s">
        <v>7</v>
      </c>
      <c r="Q26" s="6">
        <v>0</v>
      </c>
      <c r="R26" s="6" t="s">
        <v>7</v>
      </c>
      <c r="S26" s="6">
        <v>0</v>
      </c>
      <c r="T26" s="6" t="s">
        <v>18</v>
      </c>
      <c r="U26" s="6">
        <v>0</v>
      </c>
      <c r="V26" s="6">
        <v>0</v>
      </c>
      <c r="W26" s="6">
        <v>0</v>
      </c>
      <c r="X26" s="6">
        <v>0</v>
      </c>
      <c r="Y26" s="6" t="s">
        <v>7</v>
      </c>
      <c r="Z26" s="6">
        <v>0</v>
      </c>
      <c r="AA26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80.8</v>
      </c>
      <c r="AB26" s="6" t="s">
        <v>107</v>
      </c>
      <c r="AC26" s="6" t="s">
        <v>9</v>
      </c>
      <c r="AD26" s="6" t="s">
        <v>9</v>
      </c>
      <c r="AE26" s="6" t="s">
        <v>76</v>
      </c>
      <c r="AF26" s="6" t="s">
        <v>101</v>
      </c>
    </row>
    <row r="27" spans="1:32" s="18" customFormat="1" x14ac:dyDescent="0.3">
      <c r="A27" s="18" t="s">
        <v>159</v>
      </c>
      <c r="B27" s="18" t="s">
        <v>257</v>
      </c>
      <c r="C27" s="19" t="s">
        <v>346</v>
      </c>
      <c r="D27" s="18" t="s">
        <v>5</v>
      </c>
      <c r="E27" s="18" t="s">
        <v>11</v>
      </c>
      <c r="F27" s="18">
        <v>89.5</v>
      </c>
      <c r="G27" s="18">
        <f>Tablo1[[#This Row],[100lük Sistemde Genel Ağırlıklı Not Ortalaması]]/2</f>
        <v>44.75</v>
      </c>
      <c r="H27" s="18">
        <v>72</v>
      </c>
      <c r="I27" s="18">
        <f>Tablo1[[#This Row],[Erasmus+ Yabancı Dil Yeterlilik Puanı]]/2</f>
        <v>36</v>
      </c>
      <c r="J27" s="18" t="s">
        <v>7</v>
      </c>
      <c r="K27" s="18">
        <v>0</v>
      </c>
      <c r="L27" s="18" t="s">
        <v>7</v>
      </c>
      <c r="M27" s="18">
        <v>0</v>
      </c>
      <c r="N27" s="18" t="s">
        <v>7</v>
      </c>
      <c r="O27" s="18">
        <v>0</v>
      </c>
      <c r="P27" s="18" t="s">
        <v>7</v>
      </c>
      <c r="Q27" s="18">
        <v>0</v>
      </c>
      <c r="R27" s="18" t="s">
        <v>7</v>
      </c>
      <c r="S27" s="18">
        <v>0</v>
      </c>
      <c r="T27" s="18" t="s">
        <v>7</v>
      </c>
      <c r="U27" s="18">
        <v>0</v>
      </c>
      <c r="V27" s="18">
        <v>0</v>
      </c>
      <c r="W27" s="18">
        <v>0</v>
      </c>
      <c r="X27" s="18">
        <v>0</v>
      </c>
      <c r="Y27" s="18" t="s">
        <v>7</v>
      </c>
      <c r="Z27" s="18">
        <v>0</v>
      </c>
      <c r="AA27" s="18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80.75</v>
      </c>
      <c r="AB27" s="18" t="s">
        <v>447</v>
      </c>
      <c r="AD27" s="18" t="s">
        <v>14</v>
      </c>
      <c r="AE27" s="18" t="s">
        <v>12</v>
      </c>
    </row>
    <row r="28" spans="1:32" x14ac:dyDescent="0.3">
      <c r="A28" s="6" t="s">
        <v>160</v>
      </c>
      <c r="B28" s="6" t="s">
        <v>258</v>
      </c>
      <c r="C28" s="7" t="s">
        <v>347</v>
      </c>
      <c r="D28" s="6" t="s">
        <v>17</v>
      </c>
      <c r="E28" s="6" t="s">
        <v>36</v>
      </c>
      <c r="F28" s="6">
        <v>64.53</v>
      </c>
      <c r="G28" s="6">
        <f>Tablo1[[#This Row],[100lük Sistemde Genel Ağırlıklı Not Ortalaması]]/2</f>
        <v>32.265000000000001</v>
      </c>
      <c r="H28" s="6">
        <v>76.25</v>
      </c>
      <c r="I28" s="6">
        <f>Tablo1[[#This Row],[Erasmus+ Yabancı Dil Yeterlilik Puanı]]/2</f>
        <v>38.125</v>
      </c>
      <c r="J28" s="6" t="s">
        <v>7</v>
      </c>
      <c r="K28" s="6">
        <v>0</v>
      </c>
      <c r="L28" s="6" t="s">
        <v>18</v>
      </c>
      <c r="M28" s="6">
        <v>10</v>
      </c>
      <c r="N28" s="6" t="s">
        <v>7</v>
      </c>
      <c r="O28" s="6">
        <v>0</v>
      </c>
      <c r="P28" s="6" t="s">
        <v>7</v>
      </c>
      <c r="Q28" s="6">
        <v>0</v>
      </c>
      <c r="R28" s="6" t="s">
        <v>7</v>
      </c>
      <c r="S28" s="6">
        <v>0</v>
      </c>
      <c r="T28" s="6" t="s">
        <v>7</v>
      </c>
      <c r="U28" s="6">
        <v>0</v>
      </c>
      <c r="V28" s="6">
        <v>0</v>
      </c>
      <c r="W28" s="6">
        <v>0</v>
      </c>
      <c r="X28" s="6">
        <v>0</v>
      </c>
      <c r="Y28" s="6" t="s">
        <v>7</v>
      </c>
      <c r="Z28" s="6">
        <v>0</v>
      </c>
      <c r="AA28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80.39</v>
      </c>
      <c r="AB28" s="6" t="s">
        <v>106</v>
      </c>
      <c r="AC28" s="6" t="s">
        <v>20</v>
      </c>
      <c r="AD28" s="6" t="s">
        <v>20</v>
      </c>
      <c r="AE28" s="6" t="s">
        <v>21</v>
      </c>
      <c r="AF28" s="6" t="s">
        <v>37</v>
      </c>
    </row>
    <row r="29" spans="1:32" x14ac:dyDescent="0.3">
      <c r="A29" s="6" t="s">
        <v>161</v>
      </c>
      <c r="B29" s="6" t="s">
        <v>259</v>
      </c>
      <c r="C29" s="7" t="s">
        <v>348</v>
      </c>
      <c r="D29" s="6" t="s">
        <v>26</v>
      </c>
      <c r="E29" s="6" t="s">
        <v>27</v>
      </c>
      <c r="F29" s="6">
        <v>70.599999999999994</v>
      </c>
      <c r="G29" s="6">
        <f>Tablo1[[#This Row],[100lük Sistemde Genel Ağırlıklı Not Ortalaması]]/2</f>
        <v>35.299999999999997</v>
      </c>
      <c r="H29" s="6">
        <v>90</v>
      </c>
      <c r="I29" s="6">
        <f>Tablo1[[#This Row],[Erasmus+ Yabancı Dil Yeterlilik Puanı]]/2</f>
        <v>45</v>
      </c>
      <c r="J29" s="6" t="s">
        <v>7</v>
      </c>
      <c r="K29" s="6">
        <v>0</v>
      </c>
      <c r="L29" s="6" t="s">
        <v>7</v>
      </c>
      <c r="M29" s="6">
        <v>0</v>
      </c>
      <c r="N29" s="6" t="s">
        <v>7</v>
      </c>
      <c r="O29" s="6">
        <v>0</v>
      </c>
      <c r="P29" s="6" t="s">
        <v>7</v>
      </c>
      <c r="Q29" s="6">
        <v>0</v>
      </c>
      <c r="R29" s="6" t="s">
        <v>7</v>
      </c>
      <c r="S29" s="6">
        <v>0</v>
      </c>
      <c r="T29" s="6" t="s">
        <v>7</v>
      </c>
      <c r="U29" s="6">
        <v>0</v>
      </c>
      <c r="V29" s="6">
        <v>0</v>
      </c>
      <c r="W29" s="6">
        <v>0</v>
      </c>
      <c r="X29" s="6">
        <v>0</v>
      </c>
      <c r="Y29" s="6" t="s">
        <v>7</v>
      </c>
      <c r="Z29" s="6">
        <v>0</v>
      </c>
      <c r="AA29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80.3</v>
      </c>
      <c r="AB29" s="6" t="s">
        <v>115</v>
      </c>
      <c r="AC29" s="6"/>
      <c r="AD29" s="6" t="s">
        <v>29</v>
      </c>
      <c r="AE29" s="6" t="s">
        <v>35</v>
      </c>
      <c r="AF29" s="6" t="s">
        <v>31</v>
      </c>
    </row>
    <row r="30" spans="1:32" x14ac:dyDescent="0.3">
      <c r="A30" s="6" t="s">
        <v>162</v>
      </c>
      <c r="B30" s="6" t="s">
        <v>260</v>
      </c>
      <c r="C30" s="7" t="s">
        <v>349</v>
      </c>
      <c r="D30" s="6" t="s">
        <v>5</v>
      </c>
      <c r="E30" s="6" t="s">
        <v>11</v>
      </c>
      <c r="F30" s="6">
        <v>89.73</v>
      </c>
      <c r="G30" s="6">
        <f>Tablo1[[#This Row],[100lük Sistemde Genel Ağırlıklı Not Ortalaması]]/2</f>
        <v>44.865000000000002</v>
      </c>
      <c r="H30" s="6">
        <v>70</v>
      </c>
      <c r="I30" s="6">
        <f>Tablo1[[#This Row],[Erasmus+ Yabancı Dil Yeterlilik Puanı]]/2</f>
        <v>35</v>
      </c>
      <c r="J30" s="6" t="s">
        <v>7</v>
      </c>
      <c r="K30" s="6">
        <v>0</v>
      </c>
      <c r="L30" s="6" t="s">
        <v>7</v>
      </c>
      <c r="M30" s="6">
        <v>0</v>
      </c>
      <c r="N30" s="6" t="s">
        <v>7</v>
      </c>
      <c r="O30" s="6">
        <v>0</v>
      </c>
      <c r="P30" s="6" t="s">
        <v>7</v>
      </c>
      <c r="Q30" s="6">
        <v>0</v>
      </c>
      <c r="R30" s="6" t="s">
        <v>7</v>
      </c>
      <c r="S30" s="6">
        <v>0</v>
      </c>
      <c r="T30" s="6" t="s">
        <v>7</v>
      </c>
      <c r="U30" s="6">
        <v>0</v>
      </c>
      <c r="V30" s="6">
        <v>0</v>
      </c>
      <c r="W30" s="6">
        <v>0</v>
      </c>
      <c r="X30" s="6">
        <v>0</v>
      </c>
      <c r="Y30" s="6" t="s">
        <v>7</v>
      </c>
      <c r="Z30" s="6">
        <v>0</v>
      </c>
      <c r="AA30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79.865000000000009</v>
      </c>
      <c r="AB30" s="6" t="s">
        <v>108</v>
      </c>
      <c r="AC30" s="6" t="s">
        <v>99</v>
      </c>
      <c r="AD30" s="6" t="s">
        <v>13</v>
      </c>
      <c r="AE30" s="6" t="s">
        <v>12</v>
      </c>
      <c r="AF30" s="6" t="s">
        <v>99</v>
      </c>
    </row>
    <row r="31" spans="1:32" x14ac:dyDescent="0.3">
      <c r="A31" s="6" t="s">
        <v>163</v>
      </c>
      <c r="B31" s="6" t="s">
        <v>261</v>
      </c>
      <c r="C31" s="7" t="s">
        <v>350</v>
      </c>
      <c r="D31" s="6" t="s">
        <v>17</v>
      </c>
      <c r="E31" s="6" t="s">
        <v>36</v>
      </c>
      <c r="F31" s="6">
        <v>85.53</v>
      </c>
      <c r="G31" s="6">
        <f>Tablo1[[#This Row],[100lük Sistemde Genel Ağırlıklı Not Ortalaması]]/2</f>
        <v>42.765000000000001</v>
      </c>
      <c r="H31" s="6">
        <v>74</v>
      </c>
      <c r="I31" s="6">
        <f>Tablo1[[#This Row],[Erasmus+ Yabancı Dil Yeterlilik Puanı]]/2</f>
        <v>37</v>
      </c>
      <c r="J31" s="6" t="s">
        <v>7</v>
      </c>
      <c r="K31" s="6">
        <v>0</v>
      </c>
      <c r="L31" s="6" t="s">
        <v>7</v>
      </c>
      <c r="M31" s="6">
        <v>0</v>
      </c>
      <c r="N31" s="6" t="s">
        <v>7</v>
      </c>
      <c r="O31" s="6">
        <v>0</v>
      </c>
      <c r="P31" s="6" t="s">
        <v>7</v>
      </c>
      <c r="Q31" s="6">
        <v>0</v>
      </c>
      <c r="R31" s="6" t="s">
        <v>7</v>
      </c>
      <c r="S31" s="6">
        <v>0</v>
      </c>
      <c r="T31" s="6" t="s">
        <v>7</v>
      </c>
      <c r="U31" s="6">
        <v>0</v>
      </c>
      <c r="V31" s="6">
        <v>0</v>
      </c>
      <c r="W31" s="6">
        <v>0</v>
      </c>
      <c r="X31" s="6">
        <v>0</v>
      </c>
      <c r="Y31" s="6" t="s">
        <v>7</v>
      </c>
      <c r="Z31" s="6">
        <v>0</v>
      </c>
      <c r="AA31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79.765000000000001</v>
      </c>
      <c r="AB31" s="6" t="s">
        <v>106</v>
      </c>
      <c r="AC31" s="6" t="s">
        <v>39</v>
      </c>
      <c r="AD31" s="6" t="s">
        <v>39</v>
      </c>
      <c r="AE31" s="6" t="s">
        <v>20</v>
      </c>
      <c r="AF31" s="6" t="s">
        <v>38</v>
      </c>
    </row>
    <row r="32" spans="1:32" x14ac:dyDescent="0.3">
      <c r="A32" s="6" t="s">
        <v>164</v>
      </c>
      <c r="B32" s="6" t="s">
        <v>262</v>
      </c>
      <c r="C32" s="7" t="s">
        <v>351</v>
      </c>
      <c r="D32" s="6" t="s">
        <v>30</v>
      </c>
      <c r="E32" s="6" t="s">
        <v>116</v>
      </c>
      <c r="F32" s="6">
        <v>79</v>
      </c>
      <c r="G32" s="6">
        <f>Tablo1[[#This Row],[100lük Sistemde Genel Ağırlıklı Not Ortalaması]]/2</f>
        <v>39.5</v>
      </c>
      <c r="H32" s="6">
        <v>80</v>
      </c>
      <c r="I32" s="6">
        <f>Tablo1[[#This Row],[Erasmus+ Yabancı Dil Yeterlilik Puanı]]/2</f>
        <v>40</v>
      </c>
      <c r="J32" s="6" t="s">
        <v>7</v>
      </c>
      <c r="K32" s="6">
        <v>0</v>
      </c>
      <c r="L32" s="6" t="s">
        <v>7</v>
      </c>
      <c r="M32" s="6">
        <v>0</v>
      </c>
      <c r="N32" s="6" t="s">
        <v>7</v>
      </c>
      <c r="O32" s="6">
        <v>0</v>
      </c>
      <c r="P32" s="6" t="s">
        <v>7</v>
      </c>
      <c r="Q32" s="6">
        <v>0</v>
      </c>
      <c r="R32" s="6" t="s">
        <v>7</v>
      </c>
      <c r="S32" s="6">
        <v>0</v>
      </c>
      <c r="T32" s="6" t="s">
        <v>7</v>
      </c>
      <c r="U32" s="6">
        <v>0</v>
      </c>
      <c r="V32" s="6">
        <v>0</v>
      </c>
      <c r="W32" s="6">
        <v>0</v>
      </c>
      <c r="X32" s="6">
        <v>0</v>
      </c>
      <c r="Y32" s="6" t="s">
        <v>7</v>
      </c>
      <c r="Z32" s="6">
        <v>0</v>
      </c>
      <c r="AA32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79.5</v>
      </c>
      <c r="AB32" s="6" t="s">
        <v>108</v>
      </c>
      <c r="AC32" s="6" t="s">
        <v>76</v>
      </c>
      <c r="AD32" s="6" t="s">
        <v>14</v>
      </c>
      <c r="AE32" s="6" t="s">
        <v>76</v>
      </c>
      <c r="AF32" s="8" t="s">
        <v>24</v>
      </c>
    </row>
    <row r="33" spans="1:32" x14ac:dyDescent="0.3">
      <c r="A33" s="6" t="s">
        <v>165</v>
      </c>
      <c r="B33" s="6" t="s">
        <v>263</v>
      </c>
      <c r="C33" s="7" t="s">
        <v>352</v>
      </c>
      <c r="D33" s="6" t="s">
        <v>26</v>
      </c>
      <c r="E33" s="6" t="s">
        <v>27</v>
      </c>
      <c r="F33" s="6">
        <v>79</v>
      </c>
      <c r="G33" s="6">
        <f>Tablo1[[#This Row],[100lük Sistemde Genel Ağırlıklı Not Ortalaması]]/2</f>
        <v>39.5</v>
      </c>
      <c r="H33" s="6">
        <v>80</v>
      </c>
      <c r="I33" s="6">
        <f>Tablo1[[#This Row],[Erasmus+ Yabancı Dil Yeterlilik Puanı]]/2</f>
        <v>40</v>
      </c>
      <c r="J33" s="6" t="s">
        <v>7</v>
      </c>
      <c r="K33" s="6">
        <v>0</v>
      </c>
      <c r="L33" s="6" t="s">
        <v>7</v>
      </c>
      <c r="M33" s="6">
        <v>0</v>
      </c>
      <c r="N33" s="6" t="s">
        <v>7</v>
      </c>
      <c r="O33" s="6">
        <v>0</v>
      </c>
      <c r="P33" s="6" t="s">
        <v>7</v>
      </c>
      <c r="Q33" s="6">
        <v>0</v>
      </c>
      <c r="R33" s="6" t="s">
        <v>7</v>
      </c>
      <c r="S33" s="6">
        <v>0</v>
      </c>
      <c r="T33" s="6" t="s">
        <v>7</v>
      </c>
      <c r="U33" s="6">
        <v>0</v>
      </c>
      <c r="V33" s="6">
        <v>0</v>
      </c>
      <c r="W33" s="6">
        <v>0</v>
      </c>
      <c r="X33" s="6">
        <v>0</v>
      </c>
      <c r="Y33" s="6" t="s">
        <v>7</v>
      </c>
      <c r="Z33" s="6">
        <v>0</v>
      </c>
      <c r="AA33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79.5</v>
      </c>
      <c r="AB33" s="6" t="s">
        <v>115</v>
      </c>
      <c r="AC33" s="6"/>
      <c r="AD33" s="6" t="s">
        <v>29</v>
      </c>
      <c r="AE33" s="6" t="s">
        <v>35</v>
      </c>
      <c r="AF33" s="9" t="s">
        <v>19</v>
      </c>
    </row>
    <row r="34" spans="1:32" x14ac:dyDescent="0.3">
      <c r="A34" s="6" t="s">
        <v>166</v>
      </c>
      <c r="B34" s="6" t="s">
        <v>264</v>
      </c>
      <c r="C34" s="7" t="s">
        <v>353</v>
      </c>
      <c r="D34" s="6" t="s">
        <v>17</v>
      </c>
      <c r="E34" s="6" t="s">
        <v>36</v>
      </c>
      <c r="F34" s="6">
        <v>81.33</v>
      </c>
      <c r="G34" s="6">
        <f>Tablo1[[#This Row],[100lük Sistemde Genel Ağırlıklı Not Ortalaması]]/2</f>
        <v>40.664999999999999</v>
      </c>
      <c r="H34" s="6">
        <v>77.5</v>
      </c>
      <c r="I34" s="6">
        <f>Tablo1[[#This Row],[Erasmus+ Yabancı Dil Yeterlilik Puanı]]/2</f>
        <v>38.75</v>
      </c>
      <c r="J34" s="6" t="s">
        <v>7</v>
      </c>
      <c r="K34" s="6">
        <v>0</v>
      </c>
      <c r="L34" s="6" t="s">
        <v>7</v>
      </c>
      <c r="M34" s="6">
        <v>0</v>
      </c>
      <c r="N34" s="6" t="s">
        <v>7</v>
      </c>
      <c r="O34" s="6">
        <v>0</v>
      </c>
      <c r="P34" s="6" t="s">
        <v>7</v>
      </c>
      <c r="Q34" s="6">
        <v>0</v>
      </c>
      <c r="R34" s="6" t="s">
        <v>7</v>
      </c>
      <c r="S34" s="6">
        <v>0</v>
      </c>
      <c r="T34" s="6" t="s">
        <v>7</v>
      </c>
      <c r="U34" s="6">
        <v>0</v>
      </c>
      <c r="V34" s="6">
        <v>0</v>
      </c>
      <c r="W34" s="6">
        <v>0</v>
      </c>
      <c r="X34" s="6">
        <v>0</v>
      </c>
      <c r="Y34" s="6" t="s">
        <v>7</v>
      </c>
      <c r="Z34" s="6">
        <v>0</v>
      </c>
      <c r="AA34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79.414999999999992</v>
      </c>
      <c r="AB34" s="6" t="s">
        <v>106</v>
      </c>
      <c r="AC34" s="6" t="s">
        <v>24</v>
      </c>
      <c r="AD34" s="6" t="s">
        <v>24</v>
      </c>
      <c r="AE34" s="6" t="s">
        <v>37</v>
      </c>
      <c r="AF34" s="6" t="s">
        <v>20</v>
      </c>
    </row>
    <row r="35" spans="1:32" x14ac:dyDescent="0.3">
      <c r="A35" s="6" t="s">
        <v>167</v>
      </c>
      <c r="B35" s="6" t="s">
        <v>265</v>
      </c>
      <c r="C35" s="7" t="s">
        <v>354</v>
      </c>
      <c r="D35" s="6" t="s">
        <v>17</v>
      </c>
      <c r="E35" s="6" t="s">
        <v>36</v>
      </c>
      <c r="F35" s="6">
        <v>84.83</v>
      </c>
      <c r="G35" s="6">
        <f>Tablo1[[#This Row],[100lük Sistemde Genel Ağırlıklı Not Ortalaması]]/2</f>
        <v>42.414999999999999</v>
      </c>
      <c r="H35" s="6">
        <v>73.75</v>
      </c>
      <c r="I35" s="6">
        <f>Tablo1[[#This Row],[Erasmus+ Yabancı Dil Yeterlilik Puanı]]/2</f>
        <v>36.875</v>
      </c>
      <c r="J35" s="6" t="s">
        <v>7</v>
      </c>
      <c r="K35" s="6">
        <v>0</v>
      </c>
      <c r="L35" s="6" t="s">
        <v>7</v>
      </c>
      <c r="M35" s="6">
        <v>0</v>
      </c>
      <c r="N35" s="6" t="s">
        <v>7</v>
      </c>
      <c r="O35" s="6">
        <v>0</v>
      </c>
      <c r="P35" s="6" t="s">
        <v>7</v>
      </c>
      <c r="Q35" s="6">
        <v>0</v>
      </c>
      <c r="R35" s="6" t="s">
        <v>7</v>
      </c>
      <c r="S35" s="6">
        <v>0</v>
      </c>
      <c r="T35" s="6" t="s">
        <v>7</v>
      </c>
      <c r="U35" s="6">
        <v>0</v>
      </c>
      <c r="V35" s="6">
        <v>0</v>
      </c>
      <c r="W35" s="6">
        <v>0</v>
      </c>
      <c r="X35" s="6">
        <v>0</v>
      </c>
      <c r="Y35" s="6" t="s">
        <v>7</v>
      </c>
      <c r="Z35" s="6">
        <v>0</v>
      </c>
      <c r="AA35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79.289999999999992</v>
      </c>
      <c r="AB35" s="6" t="s">
        <v>106</v>
      </c>
      <c r="AC35" s="6" t="s">
        <v>20</v>
      </c>
      <c r="AD35" s="6" t="s">
        <v>20</v>
      </c>
      <c r="AE35" s="6" t="s">
        <v>21</v>
      </c>
      <c r="AF35" s="8" t="s">
        <v>37</v>
      </c>
    </row>
    <row r="36" spans="1:32" x14ac:dyDescent="0.3">
      <c r="A36" s="6" t="s">
        <v>169</v>
      </c>
      <c r="B36" s="6" t="s">
        <v>228</v>
      </c>
      <c r="C36" s="7" t="s">
        <v>356</v>
      </c>
      <c r="D36" s="6" t="s">
        <v>30</v>
      </c>
      <c r="E36" s="6" t="s">
        <v>49</v>
      </c>
      <c r="F36" s="6">
        <v>68.260000000000005</v>
      </c>
      <c r="G36" s="6">
        <f>Tablo1[[#This Row],[100lük Sistemde Genel Ağırlıklı Not Ortalaması]]/2</f>
        <v>34.130000000000003</v>
      </c>
      <c r="H36" s="6">
        <v>88.75</v>
      </c>
      <c r="I36" s="6">
        <f>Tablo1[[#This Row],[Erasmus+ Yabancı Dil Yeterlilik Puanı]]/2</f>
        <v>44.375</v>
      </c>
      <c r="J36" s="6" t="s">
        <v>7</v>
      </c>
      <c r="K36" s="6">
        <v>0</v>
      </c>
      <c r="L36" s="6" t="s">
        <v>7</v>
      </c>
      <c r="M36" s="6">
        <v>0</v>
      </c>
      <c r="N36" s="6" t="s">
        <v>7</v>
      </c>
      <c r="O36" s="6">
        <v>0</v>
      </c>
      <c r="P36" s="6" t="s">
        <v>7</v>
      </c>
      <c r="Q36" s="6">
        <v>0</v>
      </c>
      <c r="R36" s="6" t="s">
        <v>7</v>
      </c>
      <c r="S36" s="6">
        <v>0</v>
      </c>
      <c r="T36" s="6" t="s">
        <v>7</v>
      </c>
      <c r="U36" s="6">
        <v>0</v>
      </c>
      <c r="V36" s="6">
        <v>0</v>
      </c>
      <c r="W36" s="6">
        <v>0</v>
      </c>
      <c r="X36" s="6">
        <v>0</v>
      </c>
      <c r="Y36" s="6" t="s">
        <v>7</v>
      </c>
      <c r="Z36" s="6">
        <v>0</v>
      </c>
      <c r="AA36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78.504999999999995</v>
      </c>
      <c r="AB36" s="6" t="s">
        <v>106</v>
      </c>
      <c r="AC36" s="6" t="s">
        <v>50</v>
      </c>
      <c r="AD36" s="6" t="s">
        <v>50</v>
      </c>
      <c r="AE36" s="6" t="s">
        <v>51</v>
      </c>
      <c r="AF36" s="6" t="s">
        <v>52</v>
      </c>
    </row>
    <row r="37" spans="1:32" x14ac:dyDescent="0.3">
      <c r="A37" s="6" t="s">
        <v>170</v>
      </c>
      <c r="B37" s="6" t="s">
        <v>266</v>
      </c>
      <c r="C37" s="7" t="s">
        <v>357</v>
      </c>
      <c r="D37" s="6" t="s">
        <v>17</v>
      </c>
      <c r="E37" s="6" t="s">
        <v>36</v>
      </c>
      <c r="F37" s="6">
        <v>74.56</v>
      </c>
      <c r="G37" s="6">
        <f>Tablo1[[#This Row],[100lük Sistemde Genel Ağırlıklı Not Ortalaması]]/2</f>
        <v>37.28</v>
      </c>
      <c r="H37" s="6">
        <v>82</v>
      </c>
      <c r="I37" s="6">
        <f>Tablo1[[#This Row],[Erasmus+ Yabancı Dil Yeterlilik Puanı]]/2</f>
        <v>41</v>
      </c>
      <c r="J37" s="6" t="s">
        <v>7</v>
      </c>
      <c r="K37" s="6">
        <v>0</v>
      </c>
      <c r="L37" s="6" t="s">
        <v>7</v>
      </c>
      <c r="M37" s="6">
        <v>0</v>
      </c>
      <c r="N37" s="6" t="s">
        <v>7</v>
      </c>
      <c r="O37" s="6">
        <v>0</v>
      </c>
      <c r="P37" s="6" t="s">
        <v>7</v>
      </c>
      <c r="Q37" s="6">
        <v>0</v>
      </c>
      <c r="R37" s="6" t="s">
        <v>7</v>
      </c>
      <c r="S37" s="6">
        <v>0</v>
      </c>
      <c r="T37" s="6" t="s">
        <v>7</v>
      </c>
      <c r="U37" s="6">
        <v>0</v>
      </c>
      <c r="V37" s="6">
        <v>0</v>
      </c>
      <c r="W37" s="6">
        <v>0</v>
      </c>
      <c r="X37" s="6">
        <v>0</v>
      </c>
      <c r="Y37" s="6" t="s">
        <v>7</v>
      </c>
      <c r="Z37" s="6">
        <v>0</v>
      </c>
      <c r="AA37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78.28</v>
      </c>
      <c r="AB37" s="6" t="s">
        <v>108</v>
      </c>
      <c r="AC37" s="6" t="s">
        <v>20</v>
      </c>
      <c r="AD37" s="6" t="s">
        <v>20</v>
      </c>
      <c r="AE37" s="6" t="s">
        <v>21</v>
      </c>
      <c r="AF37" s="6" t="s">
        <v>37</v>
      </c>
    </row>
    <row r="38" spans="1:32" x14ac:dyDescent="0.3">
      <c r="A38" s="6" t="s">
        <v>171</v>
      </c>
      <c r="B38" s="6" t="s">
        <v>267</v>
      </c>
      <c r="C38" s="7" t="s">
        <v>358</v>
      </c>
      <c r="D38" s="6" t="s">
        <v>62</v>
      </c>
      <c r="E38" s="10" t="s">
        <v>47</v>
      </c>
      <c r="F38" s="6">
        <v>61.96</v>
      </c>
      <c r="G38" s="6">
        <f>Tablo1[[#This Row],[100lük Sistemde Genel Ağırlıklı Not Ortalaması]]/2</f>
        <v>30.98</v>
      </c>
      <c r="H38" s="6">
        <v>94</v>
      </c>
      <c r="I38" s="6">
        <f>Tablo1[[#This Row],[Erasmus+ Yabancı Dil Yeterlilik Puanı]]/2</f>
        <v>47</v>
      </c>
      <c r="J38" s="6" t="s">
        <v>7</v>
      </c>
      <c r="K38" s="6">
        <v>0</v>
      </c>
      <c r="L38" s="6" t="s">
        <v>7</v>
      </c>
      <c r="M38" s="6">
        <v>0</v>
      </c>
      <c r="N38" s="6" t="s">
        <v>7</v>
      </c>
      <c r="O38" s="6">
        <v>0</v>
      </c>
      <c r="P38" s="6" t="s">
        <v>7</v>
      </c>
      <c r="Q38" s="6">
        <v>0</v>
      </c>
      <c r="R38" s="6" t="s">
        <v>7</v>
      </c>
      <c r="S38" s="6">
        <v>0</v>
      </c>
      <c r="T38" s="6" t="s">
        <v>7</v>
      </c>
      <c r="U38" s="6">
        <v>0</v>
      </c>
      <c r="V38" s="6">
        <v>0</v>
      </c>
      <c r="W38" s="6">
        <v>0</v>
      </c>
      <c r="X38" s="6">
        <v>0</v>
      </c>
      <c r="Y38" s="6" t="s">
        <v>7</v>
      </c>
      <c r="Z38" s="6">
        <v>0</v>
      </c>
      <c r="AA38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77.98</v>
      </c>
      <c r="AB38" s="6" t="s">
        <v>106</v>
      </c>
      <c r="AC38" s="6" t="s">
        <v>8</v>
      </c>
      <c r="AD38" s="6" t="s">
        <v>8</v>
      </c>
      <c r="AE38" s="6" t="s">
        <v>31</v>
      </c>
      <c r="AF38" s="6" t="s">
        <v>31</v>
      </c>
    </row>
    <row r="39" spans="1:32" x14ac:dyDescent="0.3">
      <c r="A39" s="6" t="s">
        <v>172</v>
      </c>
      <c r="B39" s="6" t="s">
        <v>228</v>
      </c>
      <c r="C39" s="7" t="s">
        <v>359</v>
      </c>
      <c r="D39" s="6" t="s">
        <v>5</v>
      </c>
      <c r="E39" s="6" t="s">
        <v>11</v>
      </c>
      <c r="F39" s="6">
        <v>61.73</v>
      </c>
      <c r="G39" s="6">
        <f>Tablo1[[#This Row],[100lük Sistemde Genel Ağırlıklı Not Ortalaması]]/2</f>
        <v>30.864999999999998</v>
      </c>
      <c r="H39" s="6">
        <v>94</v>
      </c>
      <c r="I39" s="6">
        <f>Tablo1[[#This Row],[Erasmus+ Yabancı Dil Yeterlilik Puanı]]/2</f>
        <v>47</v>
      </c>
      <c r="J39" s="6" t="s">
        <v>7</v>
      </c>
      <c r="K39" s="6">
        <v>0</v>
      </c>
      <c r="L39" s="6" t="s">
        <v>7</v>
      </c>
      <c r="M39" s="6">
        <v>0</v>
      </c>
      <c r="N39" s="6" t="s">
        <v>7</v>
      </c>
      <c r="O39" s="6">
        <v>0</v>
      </c>
      <c r="P39" s="6" t="s">
        <v>7</v>
      </c>
      <c r="Q39" s="6">
        <v>0</v>
      </c>
      <c r="R39" s="6" t="s">
        <v>7</v>
      </c>
      <c r="S39" s="6">
        <v>0</v>
      </c>
      <c r="T39" s="6" t="s">
        <v>7</v>
      </c>
      <c r="U39" s="6">
        <v>0</v>
      </c>
      <c r="V39" s="6">
        <v>0</v>
      </c>
      <c r="W39" s="6">
        <v>0</v>
      </c>
      <c r="X39" s="6">
        <v>0</v>
      </c>
      <c r="Y39" s="6" t="s">
        <v>7</v>
      </c>
      <c r="Z39" s="6">
        <v>0</v>
      </c>
      <c r="AA39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77.864999999999995</v>
      </c>
      <c r="AB39" s="6" t="s">
        <v>110</v>
      </c>
      <c r="AC39" s="6" t="s">
        <v>14</v>
      </c>
      <c r="AD39" s="6" t="s">
        <v>12</v>
      </c>
      <c r="AE39" s="6" t="s">
        <v>14</v>
      </c>
      <c r="AF39" s="6" t="s">
        <v>13</v>
      </c>
    </row>
    <row r="40" spans="1:32" x14ac:dyDescent="0.3">
      <c r="A40" s="6" t="s">
        <v>173</v>
      </c>
      <c r="B40" s="6" t="s">
        <v>264</v>
      </c>
      <c r="C40" s="7" t="s">
        <v>360</v>
      </c>
      <c r="D40" s="6" t="s">
        <v>5</v>
      </c>
      <c r="E40" s="6" t="s">
        <v>11</v>
      </c>
      <c r="F40" s="6">
        <v>59.63</v>
      </c>
      <c r="G40" s="6">
        <f>Tablo1[[#This Row],[100lük Sistemde Genel Ağırlıklı Not Ortalaması]]/2</f>
        <v>29.815000000000001</v>
      </c>
      <c r="H40" s="6">
        <v>94</v>
      </c>
      <c r="I40" s="6">
        <f>Tablo1[[#This Row],[Erasmus+ Yabancı Dil Yeterlilik Puanı]]/2</f>
        <v>47</v>
      </c>
      <c r="J40" s="6" t="s">
        <v>7</v>
      </c>
      <c r="K40" s="6">
        <v>0</v>
      </c>
      <c r="L40" s="6" t="s">
        <v>7</v>
      </c>
      <c r="M40" s="6">
        <v>0</v>
      </c>
      <c r="N40" s="6" t="s">
        <v>7</v>
      </c>
      <c r="O40" s="6">
        <v>0</v>
      </c>
      <c r="P40" s="6" t="s">
        <v>7</v>
      </c>
      <c r="Q40" s="6">
        <v>0</v>
      </c>
      <c r="R40" s="6" t="s">
        <v>7</v>
      </c>
      <c r="S40" s="6">
        <v>0</v>
      </c>
      <c r="T40" s="6" t="s">
        <v>7</v>
      </c>
      <c r="U40" s="6">
        <v>0</v>
      </c>
      <c r="V40" s="6">
        <v>0</v>
      </c>
      <c r="W40" s="6">
        <v>0</v>
      </c>
      <c r="X40" s="6">
        <v>0</v>
      </c>
      <c r="Y40" s="6" t="s">
        <v>7</v>
      </c>
      <c r="Z40" s="6">
        <v>0</v>
      </c>
      <c r="AA40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76.814999999999998</v>
      </c>
      <c r="AB40" s="6" t="s">
        <v>110</v>
      </c>
      <c r="AC40" s="6" t="s">
        <v>54</v>
      </c>
      <c r="AD40" s="6" t="s">
        <v>12</v>
      </c>
      <c r="AE40" s="6" t="s">
        <v>54</v>
      </c>
      <c r="AF40" s="6" t="s">
        <v>13</v>
      </c>
    </row>
    <row r="41" spans="1:32" x14ac:dyDescent="0.3">
      <c r="A41" s="3" t="s">
        <v>175</v>
      </c>
      <c r="B41" s="3" t="s">
        <v>178</v>
      </c>
      <c r="C41" s="3" t="s">
        <v>362</v>
      </c>
      <c r="D41" s="10" t="s">
        <v>17</v>
      </c>
      <c r="E41" s="6" t="s">
        <v>36</v>
      </c>
      <c r="F41" s="10">
        <v>75.03</v>
      </c>
      <c r="G41" s="10">
        <f>Tablo1[[#This Row],[100lük Sistemde Genel Ağırlıklı Not Ortalaması]]/2</f>
        <v>37.515000000000001</v>
      </c>
      <c r="H41" s="10">
        <v>78</v>
      </c>
      <c r="I41" s="10">
        <f>Tablo1[[#This Row],[Erasmus+ Yabancı Dil Yeterlilik Puanı]]/2</f>
        <v>39</v>
      </c>
      <c r="J41" s="10" t="s">
        <v>7</v>
      </c>
      <c r="K41" s="10">
        <v>0</v>
      </c>
      <c r="L41" s="10" t="s">
        <v>7</v>
      </c>
      <c r="M41" s="10">
        <v>0</v>
      </c>
      <c r="N41" s="10" t="s">
        <v>7</v>
      </c>
      <c r="O41" s="10">
        <v>0</v>
      </c>
      <c r="P41" s="10" t="s">
        <v>7</v>
      </c>
      <c r="Q41" s="10">
        <v>0</v>
      </c>
      <c r="R41" s="10" t="s">
        <v>7</v>
      </c>
      <c r="S41" s="10">
        <v>0</v>
      </c>
      <c r="T41" s="10" t="s">
        <v>7</v>
      </c>
      <c r="U41" s="10">
        <v>0</v>
      </c>
      <c r="V41" s="10">
        <v>0</v>
      </c>
      <c r="W41" s="10">
        <v>0</v>
      </c>
      <c r="X41" s="10">
        <v>0</v>
      </c>
      <c r="Y41" s="10" t="s">
        <v>7</v>
      </c>
      <c r="Z41" s="10">
        <v>0</v>
      </c>
      <c r="AA41" s="10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76.515000000000001</v>
      </c>
      <c r="AB41" s="6" t="s">
        <v>108</v>
      </c>
      <c r="AC41" s="10" t="s">
        <v>78</v>
      </c>
      <c r="AD41" s="10" t="s">
        <v>78</v>
      </c>
      <c r="AE41" s="10" t="s">
        <v>76</v>
      </c>
      <c r="AF41" s="10" t="s">
        <v>41</v>
      </c>
    </row>
    <row r="42" spans="1:32" x14ac:dyDescent="0.3">
      <c r="A42" s="10" t="s">
        <v>176</v>
      </c>
      <c r="B42" s="10" t="s">
        <v>268</v>
      </c>
      <c r="C42" s="11" t="s">
        <v>363</v>
      </c>
      <c r="D42" s="10" t="s">
        <v>30</v>
      </c>
      <c r="E42" s="6" t="s">
        <v>116</v>
      </c>
      <c r="F42" s="10">
        <v>93</v>
      </c>
      <c r="G42" s="10">
        <f>Tablo1[[#This Row],[100lük Sistemde Genel Ağırlıklı Not Ortalaması]]/2</f>
        <v>46.5</v>
      </c>
      <c r="H42" s="10">
        <v>60</v>
      </c>
      <c r="I42" s="10">
        <f>Tablo1[[#This Row],[Erasmus+ Yabancı Dil Yeterlilik Puanı]]/2</f>
        <v>30</v>
      </c>
      <c r="J42" s="10" t="s">
        <v>7</v>
      </c>
      <c r="K42" s="10">
        <v>0</v>
      </c>
      <c r="L42" s="10" t="s">
        <v>7</v>
      </c>
      <c r="M42" s="10">
        <v>0</v>
      </c>
      <c r="N42" s="10" t="s">
        <v>7</v>
      </c>
      <c r="O42" s="10">
        <v>0</v>
      </c>
      <c r="P42" s="10" t="s">
        <v>7</v>
      </c>
      <c r="Q42" s="10">
        <v>0</v>
      </c>
      <c r="R42" s="10" t="s">
        <v>7</v>
      </c>
      <c r="S42" s="10">
        <v>0</v>
      </c>
      <c r="T42" s="10" t="s">
        <v>7</v>
      </c>
      <c r="U42" s="10">
        <v>0</v>
      </c>
      <c r="V42" s="10">
        <v>0</v>
      </c>
      <c r="W42" s="10">
        <v>0</v>
      </c>
      <c r="X42" s="10">
        <v>0</v>
      </c>
      <c r="Y42" s="10" t="s">
        <v>7</v>
      </c>
      <c r="Z42" s="10">
        <v>0</v>
      </c>
      <c r="AA42" s="10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76.5</v>
      </c>
      <c r="AB42" s="6" t="s">
        <v>108</v>
      </c>
      <c r="AC42" s="6" t="s">
        <v>76</v>
      </c>
      <c r="AD42" s="10" t="s">
        <v>14</v>
      </c>
      <c r="AE42" s="10" t="s">
        <v>76</v>
      </c>
      <c r="AF42" s="10" t="s">
        <v>21</v>
      </c>
    </row>
    <row r="43" spans="1:32" x14ac:dyDescent="0.3">
      <c r="A43" s="6" t="s">
        <v>177</v>
      </c>
      <c r="B43" s="6" t="s">
        <v>269</v>
      </c>
      <c r="C43" s="7" t="s">
        <v>364</v>
      </c>
      <c r="D43" s="6" t="s">
        <v>5</v>
      </c>
      <c r="E43" s="10" t="s">
        <v>6</v>
      </c>
      <c r="F43" s="6">
        <v>58.7</v>
      </c>
      <c r="G43" s="6">
        <f>Tablo1[[#This Row],[100lük Sistemde Genel Ağırlıklı Not Ortalaması]]/2</f>
        <v>29.35</v>
      </c>
      <c r="H43" s="6">
        <v>94</v>
      </c>
      <c r="I43" s="6">
        <f>Tablo1[[#This Row],[Erasmus+ Yabancı Dil Yeterlilik Puanı]]/2</f>
        <v>47</v>
      </c>
      <c r="J43" s="6" t="s">
        <v>7</v>
      </c>
      <c r="K43" s="6">
        <v>0</v>
      </c>
      <c r="L43" s="6" t="s">
        <v>7</v>
      </c>
      <c r="M43" s="6">
        <v>0</v>
      </c>
      <c r="N43" s="6" t="s">
        <v>7</v>
      </c>
      <c r="O43" s="6">
        <v>0</v>
      </c>
      <c r="P43" s="6" t="s">
        <v>7</v>
      </c>
      <c r="Q43" s="6">
        <v>0</v>
      </c>
      <c r="R43" s="6" t="s">
        <v>7</v>
      </c>
      <c r="S43" s="6">
        <v>0</v>
      </c>
      <c r="T43" s="6" t="s">
        <v>7</v>
      </c>
      <c r="U43" s="6">
        <v>0</v>
      </c>
      <c r="V43" s="6">
        <v>0</v>
      </c>
      <c r="W43" s="6">
        <v>0</v>
      </c>
      <c r="X43" s="6">
        <v>0</v>
      </c>
      <c r="Y43" s="6" t="s">
        <v>7</v>
      </c>
      <c r="Z43" s="6">
        <v>0</v>
      </c>
      <c r="AA43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76.349999999999994</v>
      </c>
      <c r="AB43" s="6" t="s">
        <v>106</v>
      </c>
      <c r="AC43" s="6" t="s">
        <v>68</v>
      </c>
      <c r="AD43" s="6" t="s">
        <v>68</v>
      </c>
      <c r="AE43" s="6" t="s">
        <v>10</v>
      </c>
      <c r="AF43" s="6" t="s">
        <v>8</v>
      </c>
    </row>
    <row r="44" spans="1:32" x14ac:dyDescent="0.3">
      <c r="A44" s="6" t="s">
        <v>178</v>
      </c>
      <c r="B44" s="6" t="s">
        <v>178</v>
      </c>
      <c r="C44" s="7" t="s">
        <v>365</v>
      </c>
      <c r="D44" s="6" t="s">
        <v>30</v>
      </c>
      <c r="E44" s="6" t="s">
        <v>44</v>
      </c>
      <c r="F44" s="6">
        <v>74.33</v>
      </c>
      <c r="G44" s="6">
        <f>Tablo1[[#This Row],[100lük Sistemde Genel Ağırlıklı Not Ortalaması]]/2</f>
        <v>37.164999999999999</v>
      </c>
      <c r="H44" s="6">
        <v>78</v>
      </c>
      <c r="I44" s="6">
        <f>Tablo1[[#This Row],[Erasmus+ Yabancı Dil Yeterlilik Puanı]]/2</f>
        <v>39</v>
      </c>
      <c r="J44" s="6" t="s">
        <v>7</v>
      </c>
      <c r="K44" s="6">
        <v>0</v>
      </c>
      <c r="L44" s="6" t="s">
        <v>7</v>
      </c>
      <c r="M44" s="6">
        <v>0</v>
      </c>
      <c r="N44" s="6" t="s">
        <v>7</v>
      </c>
      <c r="O44" s="6">
        <v>0</v>
      </c>
      <c r="P44" s="6" t="s">
        <v>7</v>
      </c>
      <c r="Q44" s="6">
        <v>0</v>
      </c>
      <c r="R44" s="6" t="s">
        <v>7</v>
      </c>
      <c r="S44" s="6">
        <v>0</v>
      </c>
      <c r="T44" s="6" t="s">
        <v>7</v>
      </c>
      <c r="U44" s="6">
        <v>0</v>
      </c>
      <c r="V44" s="6">
        <v>0</v>
      </c>
      <c r="W44" s="6">
        <v>0</v>
      </c>
      <c r="X44" s="6">
        <v>0</v>
      </c>
      <c r="Y44" s="6" t="s">
        <v>7</v>
      </c>
      <c r="Z44" s="6">
        <v>0</v>
      </c>
      <c r="AA44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76.164999999999992</v>
      </c>
      <c r="AB44" s="6" t="s">
        <v>106</v>
      </c>
      <c r="AC44" s="6" t="s">
        <v>24</v>
      </c>
      <c r="AD44" s="6" t="s">
        <v>24</v>
      </c>
      <c r="AE44" s="6" t="s">
        <v>72</v>
      </c>
      <c r="AF44" s="6" t="s">
        <v>46</v>
      </c>
    </row>
    <row r="45" spans="1:32" s="18" customFormat="1" x14ac:dyDescent="0.3">
      <c r="A45" s="18" t="s">
        <v>182</v>
      </c>
      <c r="B45" s="18" t="s">
        <v>271</v>
      </c>
      <c r="C45" s="19" t="s">
        <v>369</v>
      </c>
      <c r="D45" s="18" t="s">
        <v>17</v>
      </c>
      <c r="E45" s="18" t="s">
        <v>36</v>
      </c>
      <c r="F45" s="18">
        <v>72</v>
      </c>
      <c r="G45" s="18">
        <f>Tablo1[[#This Row],[100lük Sistemde Genel Ağırlıklı Not Ortalaması]]/2</f>
        <v>36</v>
      </c>
      <c r="H45" s="18">
        <v>80</v>
      </c>
      <c r="I45" s="18">
        <f>Tablo1[[#This Row],[Erasmus+ Yabancı Dil Yeterlilik Puanı]]/2</f>
        <v>40</v>
      </c>
      <c r="J45" s="18" t="s">
        <v>7</v>
      </c>
      <c r="K45" s="18">
        <v>0</v>
      </c>
      <c r="L45" s="18" t="s">
        <v>7</v>
      </c>
      <c r="M45" s="18">
        <v>0</v>
      </c>
      <c r="N45" s="18" t="s">
        <v>7</v>
      </c>
      <c r="O45" s="18">
        <v>0</v>
      </c>
      <c r="P45" s="18" t="s">
        <v>7</v>
      </c>
      <c r="Q45" s="18">
        <v>0</v>
      </c>
      <c r="R45" s="18" t="s">
        <v>7</v>
      </c>
      <c r="S45" s="18">
        <v>0</v>
      </c>
      <c r="T45" s="18" t="s">
        <v>7</v>
      </c>
      <c r="U45" s="18">
        <v>0</v>
      </c>
      <c r="V45" s="18">
        <v>0</v>
      </c>
      <c r="W45" s="18">
        <v>0</v>
      </c>
      <c r="X45" s="18">
        <v>0</v>
      </c>
      <c r="Y45" s="18" t="s">
        <v>7</v>
      </c>
      <c r="Z45" s="18">
        <v>0</v>
      </c>
      <c r="AA45" s="18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76</v>
      </c>
      <c r="AB45" s="18" t="s">
        <v>450</v>
      </c>
      <c r="AD45" s="18" t="s">
        <v>20</v>
      </c>
      <c r="AE45" s="18" t="s">
        <v>19</v>
      </c>
      <c r="AF45" s="18" t="s">
        <v>55</v>
      </c>
    </row>
    <row r="46" spans="1:32" x14ac:dyDescent="0.3">
      <c r="A46" s="6" t="s">
        <v>183</v>
      </c>
      <c r="B46" s="6" t="s">
        <v>272</v>
      </c>
      <c r="C46" s="7" t="s">
        <v>370</v>
      </c>
      <c r="D46" s="6" t="s">
        <v>26</v>
      </c>
      <c r="E46" s="6" t="s">
        <v>27</v>
      </c>
      <c r="F46" s="6">
        <v>81.8</v>
      </c>
      <c r="G46" s="6">
        <f>Tablo1[[#This Row],[100lük Sistemde Genel Ağırlıklı Not Ortalaması]]/2</f>
        <v>40.9</v>
      </c>
      <c r="H46" s="6">
        <v>70</v>
      </c>
      <c r="I46" s="6">
        <f>Tablo1[[#This Row],[Erasmus+ Yabancı Dil Yeterlilik Puanı]]/2</f>
        <v>35</v>
      </c>
      <c r="J46" s="6" t="s">
        <v>7</v>
      </c>
      <c r="K46" s="6">
        <v>0</v>
      </c>
      <c r="L46" s="6" t="s">
        <v>7</v>
      </c>
      <c r="M46" s="6">
        <v>0</v>
      </c>
      <c r="N46" s="6" t="s">
        <v>7</v>
      </c>
      <c r="O46" s="6">
        <v>0</v>
      </c>
      <c r="P46" s="6" t="s">
        <v>7</v>
      </c>
      <c r="Q46" s="6">
        <v>0</v>
      </c>
      <c r="R46" s="6" t="s">
        <v>7</v>
      </c>
      <c r="S46" s="6">
        <v>0</v>
      </c>
      <c r="T46" s="6" t="s">
        <v>7</v>
      </c>
      <c r="U46" s="6">
        <v>0</v>
      </c>
      <c r="V46" s="6">
        <v>0</v>
      </c>
      <c r="W46" s="6">
        <v>0</v>
      </c>
      <c r="X46" s="6">
        <v>0</v>
      </c>
      <c r="Y46" s="6" t="s">
        <v>7</v>
      </c>
      <c r="Z46" s="6">
        <v>0</v>
      </c>
      <c r="AA46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75.900000000000006</v>
      </c>
      <c r="AB46" s="6" t="s">
        <v>115</v>
      </c>
      <c r="AC46" s="6"/>
      <c r="AD46" s="6" t="s">
        <v>19</v>
      </c>
      <c r="AE46" s="6" t="s">
        <v>35</v>
      </c>
      <c r="AF46" s="6" t="s">
        <v>29</v>
      </c>
    </row>
    <row r="47" spans="1:32" x14ac:dyDescent="0.3">
      <c r="A47" s="6" t="s">
        <v>184</v>
      </c>
      <c r="B47" s="6" t="s">
        <v>273</v>
      </c>
      <c r="C47" s="7" t="s">
        <v>371</v>
      </c>
      <c r="D47" s="6" t="s">
        <v>30</v>
      </c>
      <c r="E47" s="6" t="s">
        <v>116</v>
      </c>
      <c r="F47" s="6">
        <v>70.599999999999994</v>
      </c>
      <c r="G47" s="6">
        <f>Tablo1[[#This Row],[100lük Sistemde Genel Ağırlıklı Not Ortalaması]]/2</f>
        <v>35.299999999999997</v>
      </c>
      <c r="H47" s="6">
        <v>80</v>
      </c>
      <c r="I47" s="6">
        <f>Tablo1[[#This Row],[Erasmus+ Yabancı Dil Yeterlilik Puanı]]/2</f>
        <v>40</v>
      </c>
      <c r="J47" s="6" t="s">
        <v>7</v>
      </c>
      <c r="K47" s="6">
        <v>0</v>
      </c>
      <c r="L47" s="6" t="s">
        <v>7</v>
      </c>
      <c r="M47" s="6">
        <v>0</v>
      </c>
      <c r="N47" s="6" t="s">
        <v>7</v>
      </c>
      <c r="O47" s="6">
        <v>0</v>
      </c>
      <c r="P47" s="6" t="s">
        <v>7</v>
      </c>
      <c r="Q47" s="6">
        <v>0</v>
      </c>
      <c r="R47" s="6" t="s">
        <v>7</v>
      </c>
      <c r="S47" s="6">
        <v>0</v>
      </c>
      <c r="T47" s="6" t="s">
        <v>7</v>
      </c>
      <c r="U47" s="6">
        <v>0</v>
      </c>
      <c r="V47" s="6">
        <v>0</v>
      </c>
      <c r="W47" s="6">
        <v>0</v>
      </c>
      <c r="X47" s="6">
        <v>0</v>
      </c>
      <c r="Y47" s="6" t="s">
        <v>7</v>
      </c>
      <c r="Z47" s="6">
        <v>0</v>
      </c>
      <c r="AA47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75.3</v>
      </c>
      <c r="AB47" s="6" t="s">
        <v>115</v>
      </c>
      <c r="AC47" s="6"/>
      <c r="AD47" s="6" t="s">
        <v>16</v>
      </c>
      <c r="AE47" s="6" t="s">
        <v>20</v>
      </c>
      <c r="AF47" s="6" t="s">
        <v>14</v>
      </c>
    </row>
    <row r="48" spans="1:32" x14ac:dyDescent="0.3">
      <c r="A48" s="6" t="s">
        <v>186</v>
      </c>
      <c r="B48" s="6" t="s">
        <v>275</v>
      </c>
      <c r="C48" s="7" t="s">
        <v>373</v>
      </c>
      <c r="D48" s="6" t="s">
        <v>26</v>
      </c>
      <c r="E48" s="6" t="s">
        <v>27</v>
      </c>
      <c r="F48" s="6">
        <v>84.13</v>
      </c>
      <c r="G48" s="6">
        <f>Tablo1[[#This Row],[100lük Sistemde Genel Ağırlıklı Not Ortalaması]]/2</f>
        <v>42.064999999999998</v>
      </c>
      <c r="H48" s="6">
        <v>66</v>
      </c>
      <c r="I48" s="6">
        <f>Tablo1[[#This Row],[Erasmus+ Yabancı Dil Yeterlilik Puanı]]/2</f>
        <v>33</v>
      </c>
      <c r="J48" s="6" t="s">
        <v>7</v>
      </c>
      <c r="K48" s="6">
        <v>0</v>
      </c>
      <c r="L48" s="6" t="s">
        <v>7</v>
      </c>
      <c r="M48" s="6">
        <v>0</v>
      </c>
      <c r="N48" s="6" t="s">
        <v>7</v>
      </c>
      <c r="O48" s="6">
        <v>0</v>
      </c>
      <c r="P48" s="6" t="s">
        <v>7</v>
      </c>
      <c r="Q48" s="6">
        <v>0</v>
      </c>
      <c r="R48" s="6" t="s">
        <v>7</v>
      </c>
      <c r="S48" s="6">
        <v>0</v>
      </c>
      <c r="T48" s="6" t="s">
        <v>7</v>
      </c>
      <c r="U48" s="6">
        <v>0</v>
      </c>
      <c r="V48" s="6">
        <v>0</v>
      </c>
      <c r="W48" s="6">
        <v>0</v>
      </c>
      <c r="X48" s="6">
        <v>0</v>
      </c>
      <c r="Y48" s="6" t="s">
        <v>7</v>
      </c>
      <c r="Z48" s="6">
        <v>0</v>
      </c>
      <c r="AA48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75.064999999999998</v>
      </c>
      <c r="AB48" s="6" t="s">
        <v>115</v>
      </c>
      <c r="AC48" s="6"/>
      <c r="AD48" s="6" t="s">
        <v>29</v>
      </c>
      <c r="AE48" s="6" t="s">
        <v>35</v>
      </c>
      <c r="AF48" s="6" t="s">
        <v>19</v>
      </c>
    </row>
    <row r="49" spans="1:32" x14ac:dyDescent="0.3">
      <c r="A49" s="6" t="s">
        <v>187</v>
      </c>
      <c r="B49" s="6" t="s">
        <v>276</v>
      </c>
      <c r="C49" s="7" t="s">
        <v>374</v>
      </c>
      <c r="D49" s="6" t="s">
        <v>17</v>
      </c>
      <c r="E49" s="6" t="s">
        <v>36</v>
      </c>
      <c r="F49" s="6">
        <v>74.099999999999994</v>
      </c>
      <c r="G49" s="6">
        <f>Tablo1[[#This Row],[100lük Sistemde Genel Ağırlıklı Not Ortalaması]]/2</f>
        <v>37.049999999999997</v>
      </c>
      <c r="H49" s="6">
        <v>76</v>
      </c>
      <c r="I49" s="6">
        <f>Tablo1[[#This Row],[Erasmus+ Yabancı Dil Yeterlilik Puanı]]/2</f>
        <v>38</v>
      </c>
      <c r="J49" s="6" t="s">
        <v>7</v>
      </c>
      <c r="K49" s="6">
        <v>0</v>
      </c>
      <c r="L49" s="6" t="s">
        <v>7</v>
      </c>
      <c r="M49" s="6">
        <v>0</v>
      </c>
      <c r="N49" s="6" t="s">
        <v>7</v>
      </c>
      <c r="O49" s="6">
        <v>0</v>
      </c>
      <c r="P49" s="6" t="s">
        <v>7</v>
      </c>
      <c r="Q49" s="6">
        <v>0</v>
      </c>
      <c r="R49" s="6" t="s">
        <v>7</v>
      </c>
      <c r="S49" s="6">
        <v>0</v>
      </c>
      <c r="T49" s="6" t="s">
        <v>7</v>
      </c>
      <c r="U49" s="6">
        <v>0</v>
      </c>
      <c r="V49" s="6">
        <v>0</v>
      </c>
      <c r="W49" s="6">
        <v>0</v>
      </c>
      <c r="X49" s="6">
        <v>0</v>
      </c>
      <c r="Y49" s="6" t="s">
        <v>7</v>
      </c>
      <c r="Z49" s="6">
        <v>0</v>
      </c>
      <c r="AA49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75.05</v>
      </c>
      <c r="AB49" s="6" t="s">
        <v>108</v>
      </c>
      <c r="AC49" s="6" t="s">
        <v>67</v>
      </c>
      <c r="AD49" s="6" t="s">
        <v>67</v>
      </c>
      <c r="AE49" s="6" t="s">
        <v>24</v>
      </c>
      <c r="AF49" s="6" t="s">
        <v>61</v>
      </c>
    </row>
    <row r="50" spans="1:32" s="18" customFormat="1" x14ac:dyDescent="0.3">
      <c r="A50" s="18" t="s">
        <v>188</v>
      </c>
      <c r="B50" s="18" t="s">
        <v>277</v>
      </c>
      <c r="C50" s="19" t="s">
        <v>375</v>
      </c>
      <c r="D50" s="18" t="s">
        <v>17</v>
      </c>
      <c r="E50" s="18" t="s">
        <v>40</v>
      </c>
      <c r="F50" s="18">
        <v>71.760000000000005</v>
      </c>
      <c r="G50" s="18">
        <f>Tablo1[[#This Row],[100lük Sistemde Genel Ağırlıklı Not Ortalaması]]/2</f>
        <v>35.880000000000003</v>
      </c>
      <c r="H50" s="18">
        <v>78</v>
      </c>
      <c r="I50" s="18">
        <f>Tablo1[[#This Row],[Erasmus+ Yabancı Dil Yeterlilik Puanı]]/2</f>
        <v>39</v>
      </c>
      <c r="J50" s="18" t="s">
        <v>7</v>
      </c>
      <c r="K50" s="18">
        <v>0</v>
      </c>
      <c r="L50" s="18" t="s">
        <v>7</v>
      </c>
      <c r="M50" s="18">
        <v>0</v>
      </c>
      <c r="N50" s="18" t="s">
        <v>7</v>
      </c>
      <c r="O50" s="18">
        <v>0</v>
      </c>
      <c r="P50" s="18" t="s">
        <v>7</v>
      </c>
      <c r="Q50" s="18">
        <v>0</v>
      </c>
      <c r="R50" s="18" t="s">
        <v>7</v>
      </c>
      <c r="S50" s="18">
        <v>0</v>
      </c>
      <c r="T50" s="18" t="s">
        <v>7</v>
      </c>
      <c r="U50" s="18">
        <v>0</v>
      </c>
      <c r="V50" s="18">
        <v>0</v>
      </c>
      <c r="W50" s="18">
        <v>0</v>
      </c>
      <c r="X50" s="18">
        <v>0</v>
      </c>
      <c r="Y50" s="18" t="s">
        <v>7</v>
      </c>
      <c r="Z50" s="18">
        <v>0</v>
      </c>
      <c r="AA50" s="18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74.88</v>
      </c>
      <c r="AB50" s="18" t="s">
        <v>448</v>
      </c>
      <c r="AD50" s="18" t="s">
        <v>24</v>
      </c>
      <c r="AE50" s="18" t="s">
        <v>41</v>
      </c>
    </row>
    <row r="51" spans="1:32" x14ac:dyDescent="0.3">
      <c r="A51" s="6" t="s">
        <v>189</v>
      </c>
      <c r="B51" s="6" t="s">
        <v>278</v>
      </c>
      <c r="C51" s="7" t="s">
        <v>376</v>
      </c>
      <c r="D51" s="6" t="s">
        <v>17</v>
      </c>
      <c r="E51" s="6" t="s">
        <v>36</v>
      </c>
      <c r="F51" s="6">
        <v>79.459999999999994</v>
      </c>
      <c r="G51" s="6">
        <f>Tablo1[[#This Row],[100lük Sistemde Genel Ağırlıklı Not Ortalaması]]/2</f>
        <v>39.729999999999997</v>
      </c>
      <c r="H51" s="6">
        <v>70</v>
      </c>
      <c r="I51" s="6">
        <f>Tablo1[[#This Row],[Erasmus+ Yabancı Dil Yeterlilik Puanı]]/2</f>
        <v>35</v>
      </c>
      <c r="J51" s="6" t="s">
        <v>7</v>
      </c>
      <c r="K51" s="6">
        <v>0</v>
      </c>
      <c r="L51" s="6" t="s">
        <v>7</v>
      </c>
      <c r="M51" s="6">
        <v>0</v>
      </c>
      <c r="N51" s="6" t="s">
        <v>7</v>
      </c>
      <c r="O51" s="6">
        <v>0</v>
      </c>
      <c r="P51" s="6" t="s">
        <v>7</v>
      </c>
      <c r="Q51" s="6">
        <v>0</v>
      </c>
      <c r="R51" s="6" t="s">
        <v>7</v>
      </c>
      <c r="S51" s="6">
        <v>0</v>
      </c>
      <c r="T51" s="6" t="s">
        <v>7</v>
      </c>
      <c r="U51" s="6">
        <v>0</v>
      </c>
      <c r="V51" s="6">
        <v>0</v>
      </c>
      <c r="W51" s="6">
        <v>0</v>
      </c>
      <c r="X51" s="6">
        <v>0</v>
      </c>
      <c r="Y51" s="6" t="s">
        <v>7</v>
      </c>
      <c r="Z51" s="6">
        <v>0</v>
      </c>
      <c r="AA51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74.72999999999999</v>
      </c>
      <c r="AB51" s="6" t="s">
        <v>108</v>
      </c>
      <c r="AC51" s="6" t="s">
        <v>37</v>
      </c>
      <c r="AD51" s="6" t="s">
        <v>37</v>
      </c>
      <c r="AE51" s="6" t="s">
        <v>19</v>
      </c>
      <c r="AF51" s="6" t="s">
        <v>38</v>
      </c>
    </row>
    <row r="52" spans="1:32" x14ac:dyDescent="0.3">
      <c r="A52" s="1" t="s">
        <v>191</v>
      </c>
      <c r="B52" s="1" t="s">
        <v>241</v>
      </c>
      <c r="C52" s="1" t="s">
        <v>378</v>
      </c>
      <c r="D52" s="6" t="s">
        <v>5</v>
      </c>
      <c r="E52" s="1" t="s">
        <v>11</v>
      </c>
      <c r="F52" s="6">
        <v>69.2</v>
      </c>
      <c r="G52" s="6">
        <f>Tablo1[[#This Row],[100lük Sistemde Genel Ağırlıklı Not Ortalaması]]/2</f>
        <v>34.6</v>
      </c>
      <c r="H52" s="6">
        <v>78.75</v>
      </c>
      <c r="I52" s="6">
        <f>Tablo1[[#This Row],[Erasmus+ Yabancı Dil Yeterlilik Puanı]]/2</f>
        <v>39.375</v>
      </c>
      <c r="J52" s="6" t="s">
        <v>7</v>
      </c>
      <c r="K52" s="6">
        <v>0</v>
      </c>
      <c r="L52" s="6" t="s">
        <v>7</v>
      </c>
      <c r="M52" s="6">
        <v>0</v>
      </c>
      <c r="N52" s="6" t="s">
        <v>7</v>
      </c>
      <c r="O52" s="6">
        <v>0</v>
      </c>
      <c r="P52" s="6" t="s">
        <v>7</v>
      </c>
      <c r="Q52" s="6">
        <v>0</v>
      </c>
      <c r="R52" s="6" t="s">
        <v>7</v>
      </c>
      <c r="S52" s="6">
        <v>0</v>
      </c>
      <c r="T52" s="6" t="s">
        <v>7</v>
      </c>
      <c r="U52" s="6">
        <v>0</v>
      </c>
      <c r="V52" s="6">
        <v>0</v>
      </c>
      <c r="W52" s="6">
        <v>0</v>
      </c>
      <c r="X52" s="6">
        <v>0</v>
      </c>
      <c r="Y52" s="6" t="s">
        <v>7</v>
      </c>
      <c r="Z52" s="6">
        <v>0</v>
      </c>
      <c r="AA52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73.974999999999994</v>
      </c>
      <c r="AB52" s="6" t="s">
        <v>445</v>
      </c>
      <c r="AC52" s="6" t="s">
        <v>14</v>
      </c>
      <c r="AD52" s="6" t="s">
        <v>12</v>
      </c>
      <c r="AE52" s="6" t="s">
        <v>14</v>
      </c>
      <c r="AF52" s="6" t="s">
        <v>45</v>
      </c>
    </row>
    <row r="53" spans="1:32" x14ac:dyDescent="0.3">
      <c r="A53" s="6" t="s">
        <v>192</v>
      </c>
      <c r="B53" s="6" t="s">
        <v>242</v>
      </c>
      <c r="C53" s="7" t="s">
        <v>379</v>
      </c>
      <c r="D53" s="6" t="s">
        <v>17</v>
      </c>
      <c r="E53" s="6" t="s">
        <v>36</v>
      </c>
      <c r="F53" s="6">
        <v>67.099999999999994</v>
      </c>
      <c r="G53" s="6">
        <f>Tablo1[[#This Row],[100lük Sistemde Genel Ağırlıklı Not Ortalaması]]/2</f>
        <v>33.549999999999997</v>
      </c>
      <c r="H53" s="6">
        <v>80</v>
      </c>
      <c r="I53" s="6">
        <f>Tablo1[[#This Row],[Erasmus+ Yabancı Dil Yeterlilik Puanı]]/2</f>
        <v>40</v>
      </c>
      <c r="J53" s="6" t="s">
        <v>7</v>
      </c>
      <c r="K53" s="6">
        <v>0</v>
      </c>
      <c r="L53" s="6" t="s">
        <v>7</v>
      </c>
      <c r="M53" s="6">
        <v>0</v>
      </c>
      <c r="N53" s="6" t="s">
        <v>7</v>
      </c>
      <c r="O53" s="6">
        <v>0</v>
      </c>
      <c r="P53" s="6" t="s">
        <v>7</v>
      </c>
      <c r="Q53" s="6">
        <v>0</v>
      </c>
      <c r="R53" s="6" t="s">
        <v>7</v>
      </c>
      <c r="S53" s="6">
        <v>0</v>
      </c>
      <c r="T53" s="6" t="s">
        <v>7</v>
      </c>
      <c r="U53" s="6">
        <v>0</v>
      </c>
      <c r="V53" s="6">
        <v>0</v>
      </c>
      <c r="W53" s="6">
        <v>0</v>
      </c>
      <c r="X53" s="6">
        <v>0</v>
      </c>
      <c r="Y53" s="6" t="s">
        <v>7</v>
      </c>
      <c r="Z53" s="6">
        <v>0</v>
      </c>
      <c r="AA53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73.55</v>
      </c>
      <c r="AB53" s="6" t="s">
        <v>108</v>
      </c>
      <c r="AC53" s="6" t="s">
        <v>37</v>
      </c>
      <c r="AD53" s="6" t="s">
        <v>37</v>
      </c>
      <c r="AE53" s="6" t="s">
        <v>38</v>
      </c>
      <c r="AF53" s="6" t="s">
        <v>39</v>
      </c>
    </row>
    <row r="54" spans="1:32" x14ac:dyDescent="0.3">
      <c r="A54" s="6" t="s">
        <v>193</v>
      </c>
      <c r="B54" s="6" t="s">
        <v>280</v>
      </c>
      <c r="C54" s="7" t="s">
        <v>380</v>
      </c>
      <c r="D54" s="6" t="s">
        <v>5</v>
      </c>
      <c r="E54" s="1" t="s">
        <v>11</v>
      </c>
      <c r="F54" s="6">
        <v>71.53</v>
      </c>
      <c r="G54" s="6">
        <f>Tablo1[[#This Row],[100lük Sistemde Genel Ağırlıklı Not Ortalaması]]/2</f>
        <v>35.765000000000001</v>
      </c>
      <c r="H54" s="6">
        <v>75</v>
      </c>
      <c r="I54" s="6">
        <f>Tablo1[[#This Row],[Erasmus+ Yabancı Dil Yeterlilik Puanı]]/2</f>
        <v>37.5</v>
      </c>
      <c r="J54" s="6" t="s">
        <v>7</v>
      </c>
      <c r="K54" s="6">
        <v>0</v>
      </c>
      <c r="L54" s="6" t="s">
        <v>7</v>
      </c>
      <c r="M54" s="6">
        <v>0</v>
      </c>
      <c r="N54" s="6" t="s">
        <v>7</v>
      </c>
      <c r="O54" s="6">
        <v>0</v>
      </c>
      <c r="P54" s="6" t="s">
        <v>7</v>
      </c>
      <c r="Q54" s="6">
        <v>0</v>
      </c>
      <c r="R54" s="6" t="s">
        <v>7</v>
      </c>
      <c r="S54" s="6">
        <v>0</v>
      </c>
      <c r="T54" s="6" t="s">
        <v>7</v>
      </c>
      <c r="U54" s="6">
        <v>0</v>
      </c>
      <c r="V54" s="6">
        <v>0</v>
      </c>
      <c r="W54" s="6">
        <v>0</v>
      </c>
      <c r="X54" s="6">
        <v>0</v>
      </c>
      <c r="Y54" s="6" t="s">
        <v>7</v>
      </c>
      <c r="Z54" s="6">
        <v>0</v>
      </c>
      <c r="AA54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73.265000000000001</v>
      </c>
      <c r="AB54" s="6" t="s">
        <v>110</v>
      </c>
      <c r="AC54" s="6" t="s">
        <v>54</v>
      </c>
      <c r="AD54" s="6" t="s">
        <v>55</v>
      </c>
      <c r="AE54" s="6" t="s">
        <v>14</v>
      </c>
      <c r="AF54" s="6" t="s">
        <v>54</v>
      </c>
    </row>
    <row r="55" spans="1:32" x14ac:dyDescent="0.3">
      <c r="A55" s="6" t="s">
        <v>194</v>
      </c>
      <c r="B55" s="6" t="s">
        <v>281</v>
      </c>
      <c r="C55" s="7" t="s">
        <v>381</v>
      </c>
      <c r="D55" s="6" t="s">
        <v>62</v>
      </c>
      <c r="E55" s="10" t="s">
        <v>47</v>
      </c>
      <c r="F55" s="6">
        <v>68.260000000000005</v>
      </c>
      <c r="G55" s="6">
        <f>Tablo1[[#This Row],[100lük Sistemde Genel Ağırlıklı Not Ortalaması]]/2</f>
        <v>34.130000000000003</v>
      </c>
      <c r="H55" s="6">
        <v>78</v>
      </c>
      <c r="I55" s="6">
        <f>Tablo1[[#This Row],[Erasmus+ Yabancı Dil Yeterlilik Puanı]]/2</f>
        <v>39</v>
      </c>
      <c r="J55" s="6" t="s">
        <v>7</v>
      </c>
      <c r="K55" s="6">
        <v>0</v>
      </c>
      <c r="L55" s="6" t="s">
        <v>7</v>
      </c>
      <c r="M55" s="6">
        <v>0</v>
      </c>
      <c r="N55" s="6" t="s">
        <v>7</v>
      </c>
      <c r="O55" s="6">
        <v>0</v>
      </c>
      <c r="P55" s="6" t="s">
        <v>7</v>
      </c>
      <c r="Q55" s="6">
        <v>0</v>
      </c>
      <c r="R55" s="6" t="s">
        <v>7</v>
      </c>
      <c r="S55" s="6">
        <v>0</v>
      </c>
      <c r="T55" s="6" t="s">
        <v>7</v>
      </c>
      <c r="U55" s="6">
        <v>0</v>
      </c>
      <c r="V55" s="6">
        <v>0</v>
      </c>
      <c r="W55" s="6">
        <v>0</v>
      </c>
      <c r="X55" s="6">
        <v>0</v>
      </c>
      <c r="Y55" s="6" t="s">
        <v>7</v>
      </c>
      <c r="Z55" s="6">
        <v>0</v>
      </c>
      <c r="AA55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73.13</v>
      </c>
      <c r="AB55" s="6" t="s">
        <v>108</v>
      </c>
      <c r="AC55" s="6" t="s">
        <v>8</v>
      </c>
      <c r="AD55" s="6" t="s">
        <v>8</v>
      </c>
      <c r="AE55" s="6" t="s">
        <v>31</v>
      </c>
      <c r="AF55" s="6" t="s">
        <v>31</v>
      </c>
    </row>
    <row r="56" spans="1:32" x14ac:dyDescent="0.3">
      <c r="A56" s="6" t="s">
        <v>195</v>
      </c>
      <c r="B56" s="6" t="s">
        <v>282</v>
      </c>
      <c r="C56" s="7" t="s">
        <v>382</v>
      </c>
      <c r="D56" s="6" t="s">
        <v>30</v>
      </c>
      <c r="E56" s="6" t="s">
        <v>49</v>
      </c>
      <c r="F56" s="6">
        <v>69.900000000000006</v>
      </c>
      <c r="G56" s="6">
        <f>Tablo1[[#This Row],[100lük Sistemde Genel Ağırlıklı Not Ortalaması]]/2</f>
        <v>34.950000000000003</v>
      </c>
      <c r="H56" s="6">
        <v>76</v>
      </c>
      <c r="I56" s="6">
        <f>Tablo1[[#This Row],[Erasmus+ Yabancı Dil Yeterlilik Puanı]]/2</f>
        <v>38</v>
      </c>
      <c r="J56" s="6" t="s">
        <v>7</v>
      </c>
      <c r="K56" s="6">
        <v>0</v>
      </c>
      <c r="L56" s="6" t="s">
        <v>7</v>
      </c>
      <c r="M56" s="6">
        <v>0</v>
      </c>
      <c r="N56" s="6" t="s">
        <v>7</v>
      </c>
      <c r="O56" s="6">
        <v>0</v>
      </c>
      <c r="P56" s="6" t="s">
        <v>7</v>
      </c>
      <c r="Q56" s="6">
        <v>0</v>
      </c>
      <c r="R56" s="6" t="s">
        <v>7</v>
      </c>
      <c r="S56" s="6">
        <v>0</v>
      </c>
      <c r="T56" s="6" t="s">
        <v>7</v>
      </c>
      <c r="U56" s="6">
        <v>0</v>
      </c>
      <c r="V56" s="6">
        <v>0</v>
      </c>
      <c r="W56" s="6">
        <v>0</v>
      </c>
      <c r="X56" s="6">
        <v>0</v>
      </c>
      <c r="Y56" s="6" t="s">
        <v>7</v>
      </c>
      <c r="Z56" s="6">
        <v>0</v>
      </c>
      <c r="AA56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72.95</v>
      </c>
      <c r="AB56" s="6" t="s">
        <v>106</v>
      </c>
      <c r="AC56" s="6" t="s">
        <v>51</v>
      </c>
      <c r="AD56" s="6" t="s">
        <v>50</v>
      </c>
      <c r="AE56" s="6" t="s">
        <v>51</v>
      </c>
      <c r="AF56" s="6" t="s">
        <v>52</v>
      </c>
    </row>
    <row r="57" spans="1:32" x14ac:dyDescent="0.3">
      <c r="A57" s="6" t="s">
        <v>196</v>
      </c>
      <c r="B57" s="6" t="s">
        <v>283</v>
      </c>
      <c r="C57" s="7" t="s">
        <v>383</v>
      </c>
      <c r="D57" s="6" t="s">
        <v>17</v>
      </c>
      <c r="E57" s="6" t="s">
        <v>36</v>
      </c>
      <c r="F57" s="6">
        <v>67.33</v>
      </c>
      <c r="G57" s="6">
        <f>Tablo1[[#This Row],[100lük Sistemde Genel Ağırlıklı Not Ortalaması]]/2</f>
        <v>33.664999999999999</v>
      </c>
      <c r="H57" s="6">
        <v>78</v>
      </c>
      <c r="I57" s="6">
        <f>Tablo1[[#This Row],[Erasmus+ Yabancı Dil Yeterlilik Puanı]]/2</f>
        <v>39</v>
      </c>
      <c r="J57" s="6" t="s">
        <v>7</v>
      </c>
      <c r="K57" s="6">
        <v>0</v>
      </c>
      <c r="L57" s="6" t="s">
        <v>7</v>
      </c>
      <c r="M57" s="6">
        <v>0</v>
      </c>
      <c r="N57" s="6" t="s">
        <v>7</v>
      </c>
      <c r="O57" s="6">
        <v>0</v>
      </c>
      <c r="P57" s="6" t="s">
        <v>7</v>
      </c>
      <c r="Q57" s="6">
        <v>0</v>
      </c>
      <c r="R57" s="6" t="s">
        <v>7</v>
      </c>
      <c r="S57" s="6">
        <v>0</v>
      </c>
      <c r="T57" s="6" t="s">
        <v>7</v>
      </c>
      <c r="U57" s="6">
        <v>0</v>
      </c>
      <c r="V57" s="6">
        <v>0</v>
      </c>
      <c r="W57" s="6">
        <v>0</v>
      </c>
      <c r="X57" s="6">
        <v>0</v>
      </c>
      <c r="Y57" s="6" t="s">
        <v>7</v>
      </c>
      <c r="Z57" s="6">
        <v>0</v>
      </c>
      <c r="AA57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72.664999999999992</v>
      </c>
      <c r="AB57" s="6" t="s">
        <v>108</v>
      </c>
      <c r="AC57" s="6" t="s">
        <v>24</v>
      </c>
      <c r="AD57" s="6" t="s">
        <v>24</v>
      </c>
      <c r="AE57" s="6" t="s">
        <v>61</v>
      </c>
      <c r="AF57" s="6" t="s">
        <v>38</v>
      </c>
    </row>
    <row r="58" spans="1:32" x14ac:dyDescent="0.3">
      <c r="A58" s="6" t="s">
        <v>197</v>
      </c>
      <c r="B58" s="6" t="s">
        <v>284</v>
      </c>
      <c r="C58" s="7" t="s">
        <v>329</v>
      </c>
      <c r="D58" s="6" t="s">
        <v>5</v>
      </c>
      <c r="E58" s="6" t="s">
        <v>32</v>
      </c>
      <c r="F58" s="6">
        <v>72.930000000000007</v>
      </c>
      <c r="G58" s="6">
        <f>Tablo1[[#This Row],[100lük Sistemde Genel Ağırlıklı Not Ortalaması]]/2</f>
        <v>36.465000000000003</v>
      </c>
      <c r="H58" s="6">
        <v>72</v>
      </c>
      <c r="I58" s="6">
        <f>Tablo1[[#This Row],[Erasmus+ Yabancı Dil Yeterlilik Puanı]]/2</f>
        <v>36</v>
      </c>
      <c r="J58" s="6" t="s">
        <v>7</v>
      </c>
      <c r="K58" s="6">
        <v>0</v>
      </c>
      <c r="L58" s="6" t="s">
        <v>7</v>
      </c>
      <c r="M58" s="6">
        <v>0</v>
      </c>
      <c r="N58" s="6" t="s">
        <v>7</v>
      </c>
      <c r="O58" s="6">
        <v>0</v>
      </c>
      <c r="P58" s="6" t="s">
        <v>7</v>
      </c>
      <c r="Q58" s="6">
        <v>0</v>
      </c>
      <c r="R58" s="6" t="s">
        <v>7</v>
      </c>
      <c r="S58" s="6">
        <v>0</v>
      </c>
      <c r="T58" s="6" t="s">
        <v>7</v>
      </c>
      <c r="U58" s="6">
        <v>0</v>
      </c>
      <c r="V58" s="6">
        <v>0</v>
      </c>
      <c r="W58" s="6">
        <v>0</v>
      </c>
      <c r="X58" s="6">
        <v>0</v>
      </c>
      <c r="Y58" s="6" t="s">
        <v>7</v>
      </c>
      <c r="Z58" s="6">
        <v>0</v>
      </c>
      <c r="AA58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72.465000000000003</v>
      </c>
      <c r="AB58" s="6" t="s">
        <v>106</v>
      </c>
      <c r="AC58" s="6" t="s">
        <v>33</v>
      </c>
      <c r="AD58" s="6" t="s">
        <v>33</v>
      </c>
      <c r="AE58" s="8" t="s">
        <v>105</v>
      </c>
      <c r="AF58" s="6" t="s">
        <v>31</v>
      </c>
    </row>
    <row r="59" spans="1:32" x14ac:dyDescent="0.3">
      <c r="A59" s="6" t="s">
        <v>198</v>
      </c>
      <c r="B59" s="6" t="s">
        <v>285</v>
      </c>
      <c r="C59" s="7" t="s">
        <v>384</v>
      </c>
      <c r="D59" s="6" t="s">
        <v>30</v>
      </c>
      <c r="E59" s="6" t="s">
        <v>116</v>
      </c>
      <c r="F59" s="6">
        <v>79.930000000000007</v>
      </c>
      <c r="G59" s="6">
        <f>Tablo1[[#This Row],[100lük Sistemde Genel Ağırlıklı Not Ortalaması]]/2</f>
        <v>39.965000000000003</v>
      </c>
      <c r="H59" s="6">
        <v>85</v>
      </c>
      <c r="I59" s="6">
        <f>Tablo1[[#This Row],[Erasmus+ Yabancı Dil Yeterlilik Puanı]]/2</f>
        <v>42.5</v>
      </c>
      <c r="J59" s="6" t="s">
        <v>7</v>
      </c>
      <c r="K59" s="6">
        <v>0</v>
      </c>
      <c r="L59" s="6" t="s">
        <v>7</v>
      </c>
      <c r="M59" s="6">
        <v>0</v>
      </c>
      <c r="N59" s="6" t="s">
        <v>7</v>
      </c>
      <c r="O59" s="6">
        <v>0</v>
      </c>
      <c r="P59" s="6" t="s">
        <v>7</v>
      </c>
      <c r="Q59" s="6">
        <v>0</v>
      </c>
      <c r="R59" s="6" t="s">
        <v>18</v>
      </c>
      <c r="S59" s="6">
        <v>-10</v>
      </c>
      <c r="T59" s="6" t="s">
        <v>7</v>
      </c>
      <c r="U59" s="6">
        <v>0</v>
      </c>
      <c r="V59" s="6">
        <v>0</v>
      </c>
      <c r="W59" s="6">
        <v>0</v>
      </c>
      <c r="X59" s="6">
        <v>0</v>
      </c>
      <c r="Y59" s="6" t="s">
        <v>7</v>
      </c>
      <c r="Z59" s="6">
        <v>0</v>
      </c>
      <c r="AA59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72.465000000000003</v>
      </c>
      <c r="AB59" s="6" t="s">
        <v>115</v>
      </c>
      <c r="AC59" s="6"/>
      <c r="AD59" s="6" t="s">
        <v>16</v>
      </c>
      <c r="AE59" s="6" t="s">
        <v>14</v>
      </c>
      <c r="AF59" s="6" t="s">
        <v>45</v>
      </c>
    </row>
    <row r="60" spans="1:32" x14ac:dyDescent="0.3">
      <c r="A60" s="6" t="s">
        <v>199</v>
      </c>
      <c r="B60" s="6" t="s">
        <v>286</v>
      </c>
      <c r="C60" s="7" t="s">
        <v>385</v>
      </c>
      <c r="D60" s="6" t="s">
        <v>5</v>
      </c>
      <c r="E60" s="1" t="s">
        <v>11</v>
      </c>
      <c r="F60" s="6">
        <v>86.7</v>
      </c>
      <c r="G60" s="6">
        <f>Tablo1[[#This Row],[100lük Sistemde Genel Ağırlıklı Not Ortalaması]]/2</f>
        <v>43.35</v>
      </c>
      <c r="H60" s="6">
        <v>58</v>
      </c>
      <c r="I60" s="6">
        <f>Tablo1[[#This Row],[Erasmus+ Yabancı Dil Yeterlilik Puanı]]/2</f>
        <v>29</v>
      </c>
      <c r="J60" s="6" t="s">
        <v>7</v>
      </c>
      <c r="K60" s="6">
        <v>0</v>
      </c>
      <c r="L60" s="6" t="s">
        <v>7</v>
      </c>
      <c r="M60" s="6">
        <v>0</v>
      </c>
      <c r="N60" s="6" t="s">
        <v>7</v>
      </c>
      <c r="O60" s="6">
        <v>0</v>
      </c>
      <c r="P60" s="6" t="s">
        <v>7</v>
      </c>
      <c r="Q60" s="6">
        <v>0</v>
      </c>
      <c r="R60" s="6" t="s">
        <v>7</v>
      </c>
      <c r="S60" s="6">
        <v>0</v>
      </c>
      <c r="T60" s="6" t="s">
        <v>7</v>
      </c>
      <c r="U60" s="6">
        <v>0</v>
      </c>
      <c r="V60" s="6">
        <v>0</v>
      </c>
      <c r="W60" s="6">
        <v>0</v>
      </c>
      <c r="X60" s="6">
        <v>0</v>
      </c>
      <c r="Y60" s="6" t="s">
        <v>7</v>
      </c>
      <c r="Z60" s="6">
        <v>0</v>
      </c>
      <c r="AA60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72.349999999999994</v>
      </c>
      <c r="AB60" s="6" t="s">
        <v>110</v>
      </c>
      <c r="AC60" s="6" t="s">
        <v>9</v>
      </c>
      <c r="AD60" s="6" t="s">
        <v>12</v>
      </c>
      <c r="AE60" s="6" t="s">
        <v>9</v>
      </c>
      <c r="AF60" s="6" t="s">
        <v>14</v>
      </c>
    </row>
    <row r="61" spans="1:32" x14ac:dyDescent="0.3">
      <c r="A61" s="6" t="s">
        <v>137</v>
      </c>
      <c r="B61" s="6" t="s">
        <v>281</v>
      </c>
      <c r="C61" s="7" t="s">
        <v>386</v>
      </c>
      <c r="D61" s="6" t="s">
        <v>17</v>
      </c>
      <c r="E61" s="6" t="s">
        <v>36</v>
      </c>
      <c r="F61" s="6">
        <v>72.7</v>
      </c>
      <c r="G61" s="6">
        <f>Tablo1[[#This Row],[100lük Sistemde Genel Ağırlıklı Not Ortalaması]]/2</f>
        <v>36.35</v>
      </c>
      <c r="H61" s="6">
        <v>72</v>
      </c>
      <c r="I61" s="6">
        <f>Tablo1[[#This Row],[Erasmus+ Yabancı Dil Yeterlilik Puanı]]/2</f>
        <v>36</v>
      </c>
      <c r="J61" s="6" t="s">
        <v>7</v>
      </c>
      <c r="K61" s="6">
        <v>0</v>
      </c>
      <c r="L61" s="6" t="s">
        <v>7</v>
      </c>
      <c r="M61" s="6">
        <v>0</v>
      </c>
      <c r="N61" s="6" t="s">
        <v>7</v>
      </c>
      <c r="O61" s="6">
        <v>0</v>
      </c>
      <c r="P61" s="6" t="s">
        <v>7</v>
      </c>
      <c r="Q61" s="6">
        <v>0</v>
      </c>
      <c r="R61" s="6" t="s">
        <v>7</v>
      </c>
      <c r="S61" s="6">
        <v>0</v>
      </c>
      <c r="T61" s="6" t="s">
        <v>7</v>
      </c>
      <c r="U61" s="6">
        <v>0</v>
      </c>
      <c r="V61" s="6">
        <v>0</v>
      </c>
      <c r="W61" s="6">
        <v>0</v>
      </c>
      <c r="X61" s="6">
        <v>0</v>
      </c>
      <c r="Y61" s="6" t="s">
        <v>7</v>
      </c>
      <c r="Z61" s="6">
        <v>0</v>
      </c>
      <c r="AA61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72.349999999999994</v>
      </c>
      <c r="AB61" s="6" t="s">
        <v>445</v>
      </c>
      <c r="AC61" s="6" t="s">
        <v>20</v>
      </c>
      <c r="AD61" s="6" t="s">
        <v>24</v>
      </c>
      <c r="AE61" s="6" t="s">
        <v>37</v>
      </c>
      <c r="AF61" s="6" t="s">
        <v>20</v>
      </c>
    </row>
    <row r="62" spans="1:32" x14ac:dyDescent="0.3">
      <c r="A62" s="6" t="s">
        <v>191</v>
      </c>
      <c r="B62" s="6" t="s">
        <v>287</v>
      </c>
      <c r="C62" s="7" t="s">
        <v>387</v>
      </c>
      <c r="D62" s="6" t="s">
        <v>17</v>
      </c>
      <c r="E62" s="6" t="s">
        <v>36</v>
      </c>
      <c r="F62" s="6">
        <v>68.260000000000005</v>
      </c>
      <c r="G62" s="6">
        <f>Tablo1[[#This Row],[100lük Sistemde Genel Ağırlıklı Not Ortalaması]]/2</f>
        <v>34.130000000000003</v>
      </c>
      <c r="H62" s="6">
        <v>76</v>
      </c>
      <c r="I62" s="6">
        <f>Tablo1[[#This Row],[Erasmus+ Yabancı Dil Yeterlilik Puanı]]/2</f>
        <v>38</v>
      </c>
      <c r="J62" s="6" t="s">
        <v>7</v>
      </c>
      <c r="K62" s="6">
        <v>0</v>
      </c>
      <c r="L62" s="6" t="s">
        <v>7</v>
      </c>
      <c r="M62" s="6">
        <v>0</v>
      </c>
      <c r="N62" s="6" t="s">
        <v>7</v>
      </c>
      <c r="O62" s="6">
        <v>0</v>
      </c>
      <c r="P62" s="6" t="s">
        <v>7</v>
      </c>
      <c r="Q62" s="6">
        <v>0</v>
      </c>
      <c r="R62" s="6" t="s">
        <v>7</v>
      </c>
      <c r="S62" s="6">
        <v>0</v>
      </c>
      <c r="T62" s="6" t="s">
        <v>7</v>
      </c>
      <c r="U62" s="6">
        <v>0</v>
      </c>
      <c r="V62" s="6">
        <v>0</v>
      </c>
      <c r="W62" s="6">
        <v>0</v>
      </c>
      <c r="X62" s="6">
        <v>0</v>
      </c>
      <c r="Y62" s="6" t="s">
        <v>7</v>
      </c>
      <c r="Z62" s="6">
        <v>0</v>
      </c>
      <c r="AA62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72.13</v>
      </c>
      <c r="AB62" s="6" t="s">
        <v>108</v>
      </c>
      <c r="AC62" s="6" t="s">
        <v>21</v>
      </c>
      <c r="AD62" s="6" t="s">
        <v>19</v>
      </c>
      <c r="AE62" s="6" t="s">
        <v>20</v>
      </c>
      <c r="AF62" s="6" t="s">
        <v>21</v>
      </c>
    </row>
    <row r="63" spans="1:32" x14ac:dyDescent="0.3">
      <c r="A63" s="6" t="s">
        <v>200</v>
      </c>
      <c r="B63" s="6" t="s">
        <v>288</v>
      </c>
      <c r="C63" s="7" t="s">
        <v>388</v>
      </c>
      <c r="D63" s="6" t="s">
        <v>5</v>
      </c>
      <c r="E63" s="1" t="s">
        <v>11</v>
      </c>
      <c r="F63" s="6">
        <v>78.06</v>
      </c>
      <c r="G63" s="6">
        <f>Tablo1[[#This Row],[100lük Sistemde Genel Ağırlıklı Not Ortalaması]]/2</f>
        <v>39.03</v>
      </c>
      <c r="H63" s="6">
        <v>66</v>
      </c>
      <c r="I63" s="6">
        <f>Tablo1[[#This Row],[Erasmus+ Yabancı Dil Yeterlilik Puanı]]/2</f>
        <v>33</v>
      </c>
      <c r="J63" s="6" t="s">
        <v>7</v>
      </c>
      <c r="K63" s="6">
        <v>0</v>
      </c>
      <c r="L63" s="6" t="s">
        <v>7</v>
      </c>
      <c r="M63" s="6">
        <v>0</v>
      </c>
      <c r="N63" s="6" t="s">
        <v>7</v>
      </c>
      <c r="O63" s="6">
        <v>0</v>
      </c>
      <c r="P63" s="6" t="s">
        <v>7</v>
      </c>
      <c r="Q63" s="6">
        <v>0</v>
      </c>
      <c r="R63" s="6" t="s">
        <v>7</v>
      </c>
      <c r="S63" s="6">
        <v>0</v>
      </c>
      <c r="T63" s="6" t="s">
        <v>7</v>
      </c>
      <c r="U63" s="6">
        <v>0</v>
      </c>
      <c r="V63" s="6">
        <v>0</v>
      </c>
      <c r="W63" s="6">
        <v>0</v>
      </c>
      <c r="X63" s="6">
        <v>0</v>
      </c>
      <c r="Y63" s="6" t="s">
        <v>7</v>
      </c>
      <c r="Z63" s="6">
        <v>0</v>
      </c>
      <c r="AA63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72.03</v>
      </c>
      <c r="AB63" s="6" t="s">
        <v>115</v>
      </c>
      <c r="AC63" s="6"/>
      <c r="AD63" s="6" t="s">
        <v>12</v>
      </c>
      <c r="AE63" s="6" t="s">
        <v>14</v>
      </c>
      <c r="AF63" s="6" t="s">
        <v>41</v>
      </c>
    </row>
    <row r="64" spans="1:32" x14ac:dyDescent="0.3">
      <c r="A64" s="6" t="s">
        <v>183</v>
      </c>
      <c r="B64" s="6" t="s">
        <v>135</v>
      </c>
      <c r="C64" s="7" t="s">
        <v>389</v>
      </c>
      <c r="D64" s="6" t="s">
        <v>17</v>
      </c>
      <c r="E64" s="6" t="s">
        <v>36</v>
      </c>
      <c r="F64" s="6">
        <v>60.1</v>
      </c>
      <c r="G64" s="6">
        <f>Tablo1[[#This Row],[100lük Sistemde Genel Ağırlıklı Not Ortalaması]]/2</f>
        <v>30.05</v>
      </c>
      <c r="H64" s="6">
        <v>83.75</v>
      </c>
      <c r="I64" s="6">
        <f>Tablo1[[#This Row],[Erasmus+ Yabancı Dil Yeterlilik Puanı]]/2</f>
        <v>41.875</v>
      </c>
      <c r="J64" s="6" t="s">
        <v>7</v>
      </c>
      <c r="K64" s="6">
        <v>0</v>
      </c>
      <c r="L64" s="6" t="s">
        <v>7</v>
      </c>
      <c r="M64" s="6">
        <v>0</v>
      </c>
      <c r="N64" s="6" t="s">
        <v>7</v>
      </c>
      <c r="O64" s="6">
        <v>0</v>
      </c>
      <c r="P64" s="6" t="s">
        <v>7</v>
      </c>
      <c r="Q64" s="6">
        <v>0</v>
      </c>
      <c r="R64" s="6" t="s">
        <v>7</v>
      </c>
      <c r="S64" s="6">
        <v>0</v>
      </c>
      <c r="T64" s="6" t="s">
        <v>7</v>
      </c>
      <c r="U64" s="6">
        <v>0</v>
      </c>
      <c r="V64" s="6">
        <v>0</v>
      </c>
      <c r="W64" s="6">
        <v>0</v>
      </c>
      <c r="X64" s="6">
        <v>0</v>
      </c>
      <c r="Y64" s="6" t="s">
        <v>18</v>
      </c>
      <c r="Z64" s="6">
        <v>0</v>
      </c>
      <c r="AA64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71.924999999999997</v>
      </c>
      <c r="AB64" s="6" t="s">
        <v>110</v>
      </c>
      <c r="AC64" s="6" t="s">
        <v>76</v>
      </c>
      <c r="AD64" s="6" t="s">
        <v>20</v>
      </c>
      <c r="AE64" s="6" t="s">
        <v>76</v>
      </c>
      <c r="AF64" s="6" t="s">
        <v>38</v>
      </c>
    </row>
    <row r="65" spans="1:32" x14ac:dyDescent="0.3">
      <c r="A65" s="6" t="s">
        <v>201</v>
      </c>
      <c r="B65" s="6" t="s">
        <v>289</v>
      </c>
      <c r="C65" s="7" t="s">
        <v>390</v>
      </c>
      <c r="D65" s="6" t="s">
        <v>17</v>
      </c>
      <c r="E65" s="6" t="s">
        <v>36</v>
      </c>
      <c r="F65" s="6">
        <v>73.63</v>
      </c>
      <c r="G65" s="6">
        <f>Tablo1[[#This Row],[100lük Sistemde Genel Ağırlıklı Not Ortalaması]]/2</f>
        <v>36.814999999999998</v>
      </c>
      <c r="H65" s="6">
        <v>70</v>
      </c>
      <c r="I65" s="6">
        <f>Tablo1[[#This Row],[Erasmus+ Yabancı Dil Yeterlilik Puanı]]/2</f>
        <v>35</v>
      </c>
      <c r="J65" s="6" t="s">
        <v>7</v>
      </c>
      <c r="K65" s="6">
        <v>0</v>
      </c>
      <c r="L65" s="6" t="s">
        <v>7</v>
      </c>
      <c r="M65" s="6">
        <v>0</v>
      </c>
      <c r="N65" s="6" t="s">
        <v>7</v>
      </c>
      <c r="O65" s="6">
        <v>0</v>
      </c>
      <c r="P65" s="6" t="s">
        <v>7</v>
      </c>
      <c r="Q65" s="6">
        <v>0</v>
      </c>
      <c r="R65" s="6" t="s">
        <v>7</v>
      </c>
      <c r="S65" s="6">
        <v>0</v>
      </c>
      <c r="T65" s="6" t="s">
        <v>7</v>
      </c>
      <c r="U65" s="6">
        <v>0</v>
      </c>
      <c r="V65" s="6">
        <v>0</v>
      </c>
      <c r="W65" s="6">
        <v>0</v>
      </c>
      <c r="X65" s="6">
        <v>0</v>
      </c>
      <c r="Y65" s="6" t="s">
        <v>7</v>
      </c>
      <c r="Z65" s="6">
        <v>0</v>
      </c>
      <c r="AA65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71.814999999999998</v>
      </c>
      <c r="AB65" s="6" t="s">
        <v>110</v>
      </c>
      <c r="AC65" s="6" t="s">
        <v>21</v>
      </c>
      <c r="AD65" s="6" t="s">
        <v>19</v>
      </c>
      <c r="AE65" s="6" t="s">
        <v>20</v>
      </c>
      <c r="AF65" s="6" t="s">
        <v>21</v>
      </c>
    </row>
    <row r="66" spans="1:32" x14ac:dyDescent="0.3">
      <c r="A66" s="6" t="s">
        <v>187</v>
      </c>
      <c r="B66" s="6" t="s">
        <v>290</v>
      </c>
      <c r="C66" s="7" t="s">
        <v>391</v>
      </c>
      <c r="D66" s="6" t="s">
        <v>5</v>
      </c>
      <c r="E66" s="6" t="s">
        <v>32</v>
      </c>
      <c r="F66" s="6">
        <v>75.260000000000005</v>
      </c>
      <c r="G66" s="6">
        <f>Tablo1[[#This Row],[100lük Sistemde Genel Ağırlıklı Not Ortalaması]]/2</f>
        <v>37.630000000000003</v>
      </c>
      <c r="H66" s="6">
        <v>68</v>
      </c>
      <c r="I66" s="6">
        <f>Tablo1[[#This Row],[Erasmus+ Yabancı Dil Yeterlilik Puanı]]/2</f>
        <v>34</v>
      </c>
      <c r="J66" s="6" t="s">
        <v>7</v>
      </c>
      <c r="K66" s="6">
        <v>0</v>
      </c>
      <c r="L66" s="6" t="s">
        <v>7</v>
      </c>
      <c r="M66" s="6">
        <v>0</v>
      </c>
      <c r="N66" s="6" t="s">
        <v>7</v>
      </c>
      <c r="O66" s="6">
        <v>0</v>
      </c>
      <c r="P66" s="6" t="s">
        <v>7</v>
      </c>
      <c r="Q66" s="6">
        <v>0</v>
      </c>
      <c r="R66" s="6" t="s">
        <v>7</v>
      </c>
      <c r="S66" s="6">
        <v>0</v>
      </c>
      <c r="T66" s="6" t="s">
        <v>7</v>
      </c>
      <c r="U66" s="6">
        <v>0</v>
      </c>
      <c r="V66" s="6">
        <v>0</v>
      </c>
      <c r="W66" s="6">
        <v>0</v>
      </c>
      <c r="X66" s="6">
        <v>0</v>
      </c>
      <c r="Y66" s="6" t="s">
        <v>7</v>
      </c>
      <c r="Z66" s="6">
        <v>0</v>
      </c>
      <c r="AA66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71.63</v>
      </c>
      <c r="AB66" s="6" t="s">
        <v>106</v>
      </c>
      <c r="AC66" s="6" t="s">
        <v>33</v>
      </c>
      <c r="AD66" s="6" t="s">
        <v>33</v>
      </c>
      <c r="AE66" s="6" t="s">
        <v>55</v>
      </c>
      <c r="AF66" s="6" t="s">
        <v>31</v>
      </c>
    </row>
    <row r="67" spans="1:32" x14ac:dyDescent="0.3">
      <c r="A67" s="1" t="s">
        <v>164</v>
      </c>
      <c r="B67" s="1" t="s">
        <v>289</v>
      </c>
      <c r="C67" s="1" t="s">
        <v>392</v>
      </c>
      <c r="D67" s="6" t="s">
        <v>30</v>
      </c>
      <c r="E67" s="6" t="s">
        <v>116</v>
      </c>
      <c r="F67" s="6">
        <v>75.03</v>
      </c>
      <c r="G67" s="6">
        <f>Tablo1[[#This Row],[100lük Sistemde Genel Ağırlıklı Not Ortalaması]]/2</f>
        <v>37.515000000000001</v>
      </c>
      <c r="H67" s="6">
        <v>68</v>
      </c>
      <c r="I67" s="6">
        <f>Tablo1[[#This Row],[Erasmus+ Yabancı Dil Yeterlilik Puanı]]/2</f>
        <v>34</v>
      </c>
      <c r="J67" s="6" t="s">
        <v>7</v>
      </c>
      <c r="K67" s="6">
        <v>0</v>
      </c>
      <c r="L67" s="6" t="s">
        <v>7</v>
      </c>
      <c r="M67" s="6">
        <v>0</v>
      </c>
      <c r="N67" s="6" t="s">
        <v>7</v>
      </c>
      <c r="O67" s="6">
        <v>0</v>
      </c>
      <c r="P67" s="6" t="s">
        <v>7</v>
      </c>
      <c r="Q67" s="6">
        <v>0</v>
      </c>
      <c r="R67" s="6" t="s">
        <v>7</v>
      </c>
      <c r="S67" s="6">
        <v>0</v>
      </c>
      <c r="T67" s="6" t="s">
        <v>7</v>
      </c>
      <c r="U67" s="6">
        <v>0</v>
      </c>
      <c r="V67" s="6">
        <v>0</v>
      </c>
      <c r="W67" s="6">
        <v>0</v>
      </c>
      <c r="X67" s="6">
        <v>0</v>
      </c>
      <c r="Y67" s="6" t="s">
        <v>7</v>
      </c>
      <c r="Z67" s="6">
        <v>0</v>
      </c>
      <c r="AA67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71.515000000000001</v>
      </c>
      <c r="AB67" s="6" t="s">
        <v>115</v>
      </c>
      <c r="AC67" s="6"/>
      <c r="AD67" s="6" t="s">
        <v>46</v>
      </c>
      <c r="AE67" s="6" t="s">
        <v>24</v>
      </c>
      <c r="AF67" s="6" t="s">
        <v>77</v>
      </c>
    </row>
    <row r="68" spans="1:32" x14ac:dyDescent="0.3">
      <c r="A68" s="6" t="s">
        <v>202</v>
      </c>
      <c r="B68" s="6" t="s">
        <v>268</v>
      </c>
      <c r="C68" s="7" t="s">
        <v>393</v>
      </c>
      <c r="D68" s="6" t="s">
        <v>17</v>
      </c>
      <c r="E68" s="6" t="s">
        <v>36</v>
      </c>
      <c r="F68" s="6">
        <v>65</v>
      </c>
      <c r="G68" s="6">
        <f>Tablo1[[#This Row],[100lük Sistemde Genel Ağırlıklı Not Ortalaması]]/2</f>
        <v>32.5</v>
      </c>
      <c r="H68" s="6">
        <v>78</v>
      </c>
      <c r="I68" s="6">
        <f>Tablo1[[#This Row],[Erasmus+ Yabancı Dil Yeterlilik Puanı]]/2</f>
        <v>39</v>
      </c>
      <c r="J68" s="6" t="s">
        <v>7</v>
      </c>
      <c r="K68" s="6">
        <v>0</v>
      </c>
      <c r="L68" s="6" t="s">
        <v>7</v>
      </c>
      <c r="M68" s="6">
        <v>0</v>
      </c>
      <c r="N68" s="6" t="s">
        <v>7</v>
      </c>
      <c r="O68" s="6">
        <v>0</v>
      </c>
      <c r="P68" s="6" t="s">
        <v>7</v>
      </c>
      <c r="Q68" s="6">
        <v>0</v>
      </c>
      <c r="R68" s="6" t="s">
        <v>7</v>
      </c>
      <c r="S68" s="6">
        <v>0</v>
      </c>
      <c r="T68" s="6" t="s">
        <v>7</v>
      </c>
      <c r="U68" s="6">
        <v>0</v>
      </c>
      <c r="V68" s="6">
        <v>0</v>
      </c>
      <c r="W68" s="6">
        <v>0</v>
      </c>
      <c r="X68" s="6">
        <v>0</v>
      </c>
      <c r="Y68" s="6" t="s">
        <v>7</v>
      </c>
      <c r="Z68" s="6">
        <v>0</v>
      </c>
      <c r="AA68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71.5</v>
      </c>
      <c r="AB68" s="6" t="s">
        <v>110</v>
      </c>
      <c r="AC68" s="6" t="s">
        <v>95</v>
      </c>
      <c r="AD68" s="6" t="s">
        <v>95</v>
      </c>
      <c r="AE68" s="6" t="s">
        <v>76</v>
      </c>
      <c r="AF68" s="8" t="s">
        <v>96</v>
      </c>
    </row>
    <row r="69" spans="1:32" x14ac:dyDescent="0.3">
      <c r="A69" s="6" t="s">
        <v>138</v>
      </c>
      <c r="B69" s="6" t="s">
        <v>291</v>
      </c>
      <c r="C69" s="7" t="s">
        <v>394</v>
      </c>
      <c r="D69" s="6" t="s">
        <v>17</v>
      </c>
      <c r="E69" s="6" t="s">
        <v>36</v>
      </c>
      <c r="F69" s="6">
        <v>68.959999999999994</v>
      </c>
      <c r="G69" s="6">
        <f>Tablo1[[#This Row],[100lük Sistemde Genel Ağırlıklı Not Ortalaması]]/2</f>
        <v>34.479999999999997</v>
      </c>
      <c r="H69" s="6">
        <v>74</v>
      </c>
      <c r="I69" s="6">
        <f>Tablo1[[#This Row],[Erasmus+ Yabancı Dil Yeterlilik Puanı]]/2</f>
        <v>37</v>
      </c>
      <c r="J69" s="6" t="s">
        <v>7</v>
      </c>
      <c r="K69" s="6">
        <v>0</v>
      </c>
      <c r="L69" s="6" t="s">
        <v>7</v>
      </c>
      <c r="M69" s="6">
        <v>0</v>
      </c>
      <c r="N69" s="6" t="s">
        <v>7</v>
      </c>
      <c r="O69" s="6">
        <v>0</v>
      </c>
      <c r="P69" s="6" t="s">
        <v>7</v>
      </c>
      <c r="Q69" s="6">
        <v>0</v>
      </c>
      <c r="R69" s="6" t="s">
        <v>7</v>
      </c>
      <c r="S69" s="6">
        <v>0</v>
      </c>
      <c r="T69" s="6" t="s">
        <v>7</v>
      </c>
      <c r="U69" s="6">
        <v>0</v>
      </c>
      <c r="V69" s="6">
        <v>0</v>
      </c>
      <c r="W69" s="6">
        <v>0</v>
      </c>
      <c r="X69" s="6">
        <v>0</v>
      </c>
      <c r="Y69" s="6" t="s">
        <v>7</v>
      </c>
      <c r="Z69" s="6">
        <v>0</v>
      </c>
      <c r="AA69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71.47999999999999</v>
      </c>
      <c r="AB69" s="6" t="s">
        <v>115</v>
      </c>
      <c r="AC69" s="6"/>
      <c r="AD69" s="6" t="s">
        <v>20</v>
      </c>
      <c r="AE69" s="6" t="s">
        <v>24</v>
      </c>
      <c r="AF69" s="6" t="s">
        <v>37</v>
      </c>
    </row>
    <row r="70" spans="1:32" x14ac:dyDescent="0.3">
      <c r="A70" s="6" t="s">
        <v>203</v>
      </c>
      <c r="B70" s="6" t="s">
        <v>292</v>
      </c>
      <c r="C70" s="7" t="s">
        <v>395</v>
      </c>
      <c r="D70" s="6" t="s">
        <v>17</v>
      </c>
      <c r="E70" s="6" t="s">
        <v>36</v>
      </c>
      <c r="F70" s="6">
        <v>68.5</v>
      </c>
      <c r="G70" s="6">
        <f>Tablo1[[#This Row],[100lük Sistemde Genel Ağırlıklı Not Ortalaması]]/2</f>
        <v>34.25</v>
      </c>
      <c r="H70" s="6">
        <v>74</v>
      </c>
      <c r="I70" s="6">
        <f>Tablo1[[#This Row],[Erasmus+ Yabancı Dil Yeterlilik Puanı]]/2</f>
        <v>37</v>
      </c>
      <c r="J70" s="6" t="s">
        <v>7</v>
      </c>
      <c r="K70" s="6">
        <v>0</v>
      </c>
      <c r="L70" s="6" t="s">
        <v>7</v>
      </c>
      <c r="M70" s="6">
        <v>0</v>
      </c>
      <c r="N70" s="6" t="s">
        <v>7</v>
      </c>
      <c r="O70" s="6">
        <v>0</v>
      </c>
      <c r="P70" s="6" t="s">
        <v>7</v>
      </c>
      <c r="Q70" s="6">
        <v>0</v>
      </c>
      <c r="R70" s="6" t="s">
        <v>7</v>
      </c>
      <c r="S70" s="6">
        <v>0</v>
      </c>
      <c r="T70" s="6" t="s">
        <v>7</v>
      </c>
      <c r="U70" s="6">
        <v>0</v>
      </c>
      <c r="V70" s="6">
        <v>0</v>
      </c>
      <c r="W70" s="6">
        <v>0</v>
      </c>
      <c r="X70" s="6">
        <v>0</v>
      </c>
      <c r="Y70" s="6" t="s">
        <v>7</v>
      </c>
      <c r="Z70" s="6">
        <v>0</v>
      </c>
      <c r="AA70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71.25</v>
      </c>
      <c r="AB70" s="6" t="s">
        <v>110</v>
      </c>
      <c r="AC70" s="6" t="s">
        <v>38</v>
      </c>
      <c r="AD70" s="6" t="s">
        <v>37</v>
      </c>
      <c r="AE70" s="6" t="s">
        <v>19</v>
      </c>
      <c r="AF70" s="6" t="s">
        <v>38</v>
      </c>
    </row>
    <row r="71" spans="1:32" x14ac:dyDescent="0.3">
      <c r="A71" s="6" t="s">
        <v>204</v>
      </c>
      <c r="B71" s="6" t="s">
        <v>135</v>
      </c>
      <c r="C71" s="7" t="s">
        <v>397</v>
      </c>
      <c r="D71" s="6" t="s">
        <v>17</v>
      </c>
      <c r="E71" s="6" t="s">
        <v>36</v>
      </c>
      <c r="F71" s="6">
        <v>68.260000000000005</v>
      </c>
      <c r="G71" s="6">
        <f>Tablo1[[#This Row],[100lük Sistemde Genel Ağırlıklı Not Ortalaması]]/2</f>
        <v>34.130000000000003</v>
      </c>
      <c r="H71" s="6">
        <v>74</v>
      </c>
      <c r="I71" s="6">
        <f>Tablo1[[#This Row],[Erasmus+ Yabancı Dil Yeterlilik Puanı]]/2</f>
        <v>37</v>
      </c>
      <c r="J71" s="6" t="s">
        <v>7</v>
      </c>
      <c r="K71" s="6">
        <v>0</v>
      </c>
      <c r="L71" s="6" t="s">
        <v>7</v>
      </c>
      <c r="M71" s="6">
        <v>0</v>
      </c>
      <c r="N71" s="6" t="s">
        <v>7</v>
      </c>
      <c r="O71" s="6">
        <v>0</v>
      </c>
      <c r="P71" s="6" t="s">
        <v>7</v>
      </c>
      <c r="Q71" s="6">
        <v>0</v>
      </c>
      <c r="R71" s="6" t="s">
        <v>7</v>
      </c>
      <c r="S71" s="6">
        <v>0</v>
      </c>
      <c r="T71" s="6" t="s">
        <v>7</v>
      </c>
      <c r="U71" s="6">
        <v>0</v>
      </c>
      <c r="V71" s="6">
        <v>0</v>
      </c>
      <c r="W71" s="6">
        <v>0</v>
      </c>
      <c r="X71" s="6">
        <v>0</v>
      </c>
      <c r="Y71" s="6" t="s">
        <v>7</v>
      </c>
      <c r="Z71" s="6">
        <v>0</v>
      </c>
      <c r="AA71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71.13</v>
      </c>
      <c r="AB71" s="6" t="s">
        <v>110</v>
      </c>
      <c r="AC71" s="6" t="s">
        <v>21</v>
      </c>
      <c r="AD71" s="6" t="s">
        <v>37</v>
      </c>
      <c r="AE71" s="6" t="s">
        <v>21</v>
      </c>
      <c r="AF71" s="6" t="s">
        <v>20</v>
      </c>
    </row>
    <row r="72" spans="1:32" x14ac:dyDescent="0.3">
      <c r="A72" s="6" t="s">
        <v>205</v>
      </c>
      <c r="B72" s="6" t="s">
        <v>265</v>
      </c>
      <c r="C72" s="7" t="s">
        <v>398</v>
      </c>
      <c r="D72" s="6" t="s">
        <v>17</v>
      </c>
      <c r="E72" s="6" t="s">
        <v>36</v>
      </c>
      <c r="F72" s="6">
        <v>65.459999999999994</v>
      </c>
      <c r="G72" s="6">
        <f>Tablo1[[#This Row],[100lük Sistemde Genel Ağırlıklı Not Ortalaması]]/2</f>
        <v>32.729999999999997</v>
      </c>
      <c r="H72" s="6">
        <v>76</v>
      </c>
      <c r="I72" s="6">
        <f>Tablo1[[#This Row],[Erasmus+ Yabancı Dil Yeterlilik Puanı]]/2</f>
        <v>38</v>
      </c>
      <c r="J72" s="6" t="s">
        <v>7</v>
      </c>
      <c r="K72" s="6">
        <v>0</v>
      </c>
      <c r="L72" s="6" t="s">
        <v>7</v>
      </c>
      <c r="M72" s="6">
        <v>0</v>
      </c>
      <c r="N72" s="6" t="s">
        <v>7</v>
      </c>
      <c r="O72" s="6">
        <v>0</v>
      </c>
      <c r="P72" s="6" t="s">
        <v>7</v>
      </c>
      <c r="Q72" s="6">
        <v>0</v>
      </c>
      <c r="R72" s="6" t="s">
        <v>7</v>
      </c>
      <c r="S72" s="6">
        <v>0</v>
      </c>
      <c r="T72" s="6" t="s">
        <v>7</v>
      </c>
      <c r="U72" s="6">
        <v>0</v>
      </c>
      <c r="V72" s="6">
        <v>0</v>
      </c>
      <c r="W72" s="6">
        <v>0</v>
      </c>
      <c r="X72" s="6">
        <v>0</v>
      </c>
      <c r="Y72" s="6" t="s">
        <v>7</v>
      </c>
      <c r="Z72" s="6">
        <v>0</v>
      </c>
      <c r="AA72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70.72999999999999</v>
      </c>
      <c r="AB72" s="6" t="s">
        <v>110</v>
      </c>
      <c r="AC72" s="6" t="s">
        <v>61</v>
      </c>
      <c r="AD72" s="6" t="s">
        <v>61</v>
      </c>
      <c r="AE72" s="6" t="s">
        <v>19</v>
      </c>
      <c r="AF72" s="6" t="s">
        <v>38</v>
      </c>
    </row>
    <row r="73" spans="1:32" x14ac:dyDescent="0.3">
      <c r="A73" s="6" t="s">
        <v>180</v>
      </c>
      <c r="B73" s="6" t="s">
        <v>294</v>
      </c>
      <c r="C73" s="7" t="s">
        <v>399</v>
      </c>
      <c r="D73" s="6" t="s">
        <v>5</v>
      </c>
      <c r="E73" s="10" t="s">
        <v>47</v>
      </c>
      <c r="F73" s="6">
        <v>85.06</v>
      </c>
      <c r="G73" s="6">
        <f>Tablo1[[#This Row],[100lük Sistemde Genel Ağırlıklı Not Ortalaması]]/2</f>
        <v>42.53</v>
      </c>
      <c r="H73" s="6">
        <v>56</v>
      </c>
      <c r="I73" s="6">
        <f>Tablo1[[#This Row],[Erasmus+ Yabancı Dil Yeterlilik Puanı]]/2</f>
        <v>28</v>
      </c>
      <c r="J73" s="6" t="s">
        <v>7</v>
      </c>
      <c r="K73" s="6">
        <v>0</v>
      </c>
      <c r="L73" s="6" t="s">
        <v>7</v>
      </c>
      <c r="M73" s="6">
        <v>0</v>
      </c>
      <c r="N73" s="6" t="s">
        <v>7</v>
      </c>
      <c r="O73" s="6">
        <v>0</v>
      </c>
      <c r="P73" s="6" t="s">
        <v>7</v>
      </c>
      <c r="Q73" s="6">
        <v>0</v>
      </c>
      <c r="R73" s="6" t="s">
        <v>7</v>
      </c>
      <c r="S73" s="6">
        <v>0</v>
      </c>
      <c r="T73" s="6" t="s">
        <v>7</v>
      </c>
      <c r="U73" s="6">
        <v>0</v>
      </c>
      <c r="V73" s="6">
        <v>0</v>
      </c>
      <c r="W73" s="6">
        <v>0</v>
      </c>
      <c r="X73" s="6">
        <v>0</v>
      </c>
      <c r="Y73" s="6" t="s">
        <v>7</v>
      </c>
      <c r="Z73" s="6">
        <v>0</v>
      </c>
      <c r="AA73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70.53</v>
      </c>
      <c r="AB73" s="6" t="s">
        <v>106</v>
      </c>
      <c r="AC73" s="6" t="s">
        <v>8</v>
      </c>
      <c r="AD73" s="6" t="s">
        <v>8</v>
      </c>
      <c r="AE73" s="6" t="s">
        <v>14</v>
      </c>
      <c r="AF73" s="6" t="s">
        <v>23</v>
      </c>
    </row>
    <row r="74" spans="1:32" x14ac:dyDescent="0.3">
      <c r="A74" s="6" t="s">
        <v>206</v>
      </c>
      <c r="B74" s="6" t="s">
        <v>296</v>
      </c>
      <c r="C74" s="7" t="s">
        <v>401</v>
      </c>
      <c r="D74" s="6" t="s">
        <v>5</v>
      </c>
      <c r="E74" s="1" t="s">
        <v>11</v>
      </c>
      <c r="F74" s="6">
        <v>58.46</v>
      </c>
      <c r="G74" s="6">
        <f>Tablo1[[#This Row],[100lük Sistemde Genel Ağırlıklı Not Ortalaması]]/2</f>
        <v>29.23</v>
      </c>
      <c r="H74" s="6">
        <v>82</v>
      </c>
      <c r="I74" s="6">
        <f>Tablo1[[#This Row],[Erasmus+ Yabancı Dil Yeterlilik Puanı]]/2</f>
        <v>41</v>
      </c>
      <c r="J74" s="6" t="s">
        <v>7</v>
      </c>
      <c r="K74" s="6">
        <v>0</v>
      </c>
      <c r="L74" s="6" t="s">
        <v>7</v>
      </c>
      <c r="M74" s="6">
        <v>0</v>
      </c>
      <c r="N74" s="6" t="s">
        <v>7</v>
      </c>
      <c r="O74" s="6">
        <v>0</v>
      </c>
      <c r="P74" s="6" t="s">
        <v>7</v>
      </c>
      <c r="Q74" s="6">
        <v>0</v>
      </c>
      <c r="R74" s="6" t="s">
        <v>7</v>
      </c>
      <c r="S74" s="6">
        <v>0</v>
      </c>
      <c r="T74" s="6" t="s">
        <v>7</v>
      </c>
      <c r="U74" s="6">
        <v>0</v>
      </c>
      <c r="V74" s="6">
        <v>0</v>
      </c>
      <c r="W74" s="6">
        <v>0</v>
      </c>
      <c r="X74" s="6">
        <v>0</v>
      </c>
      <c r="Y74" s="6" t="s">
        <v>7</v>
      </c>
      <c r="Z74" s="6">
        <v>0</v>
      </c>
      <c r="AA74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70.23</v>
      </c>
      <c r="AB74" s="6" t="s">
        <v>110</v>
      </c>
      <c r="AC74" s="6" t="s">
        <v>9</v>
      </c>
      <c r="AD74" s="6" t="s">
        <v>9</v>
      </c>
      <c r="AE74" s="6" t="s">
        <v>14</v>
      </c>
      <c r="AF74" s="6" t="s">
        <v>45</v>
      </c>
    </row>
    <row r="75" spans="1:32" x14ac:dyDescent="0.3">
      <c r="A75" s="6" t="s">
        <v>207</v>
      </c>
      <c r="B75" s="6" t="s">
        <v>297</v>
      </c>
      <c r="C75" s="7" t="s">
        <v>402</v>
      </c>
      <c r="D75" s="6" t="s">
        <v>5</v>
      </c>
      <c r="E75" s="6" t="s">
        <v>117</v>
      </c>
      <c r="F75" s="6">
        <v>82.03</v>
      </c>
      <c r="G75" s="6">
        <f>Tablo1[[#This Row],[100lük Sistemde Genel Ağırlıklı Not Ortalaması]]/2</f>
        <v>41.015000000000001</v>
      </c>
      <c r="H75" s="6">
        <v>58</v>
      </c>
      <c r="I75" s="6">
        <f>Tablo1[[#This Row],[Erasmus+ Yabancı Dil Yeterlilik Puanı]]/2</f>
        <v>29</v>
      </c>
      <c r="J75" s="6" t="s">
        <v>7</v>
      </c>
      <c r="K75" s="6">
        <v>0</v>
      </c>
      <c r="L75" s="6" t="s">
        <v>7</v>
      </c>
      <c r="M75" s="6">
        <v>0</v>
      </c>
      <c r="N75" s="6" t="s">
        <v>7</v>
      </c>
      <c r="O75" s="6">
        <v>0</v>
      </c>
      <c r="P75" s="6" t="s">
        <v>7</v>
      </c>
      <c r="Q75" s="6">
        <v>0</v>
      </c>
      <c r="R75" s="6" t="s">
        <v>7</v>
      </c>
      <c r="S75" s="6">
        <v>0</v>
      </c>
      <c r="T75" s="6" t="s">
        <v>7</v>
      </c>
      <c r="U75" s="6">
        <v>0</v>
      </c>
      <c r="V75" s="6">
        <v>0</v>
      </c>
      <c r="W75" s="6">
        <v>0</v>
      </c>
      <c r="X75" s="6">
        <v>0</v>
      </c>
      <c r="Y75" s="6" t="s">
        <v>7</v>
      </c>
      <c r="Z75" s="6">
        <v>0</v>
      </c>
      <c r="AA75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70.015000000000001</v>
      </c>
      <c r="AB75" s="6" t="s">
        <v>106</v>
      </c>
      <c r="AC75" s="6" t="s">
        <v>28</v>
      </c>
      <c r="AD75" s="6" t="s">
        <v>28</v>
      </c>
      <c r="AE75" s="6" t="s">
        <v>76</v>
      </c>
      <c r="AF75" s="6" t="s">
        <v>93</v>
      </c>
    </row>
    <row r="76" spans="1:32" x14ac:dyDescent="0.3">
      <c r="A76" s="6" t="s">
        <v>208</v>
      </c>
      <c r="B76" s="6" t="s">
        <v>283</v>
      </c>
      <c r="C76" s="7" t="s">
        <v>403</v>
      </c>
      <c r="D76" s="6" t="s">
        <v>17</v>
      </c>
      <c r="E76" s="6" t="s">
        <v>36</v>
      </c>
      <c r="F76" s="6">
        <v>59.86</v>
      </c>
      <c r="G76" s="6">
        <f>Tablo1[[#This Row],[100lük Sistemde Genel Ağırlıklı Not Ortalaması]]/2</f>
        <v>29.93</v>
      </c>
      <c r="H76" s="6">
        <v>80</v>
      </c>
      <c r="I76" s="6">
        <f>Tablo1[[#This Row],[Erasmus+ Yabancı Dil Yeterlilik Puanı]]/2</f>
        <v>40</v>
      </c>
      <c r="J76" s="6" t="s">
        <v>7</v>
      </c>
      <c r="K76" s="6">
        <v>0</v>
      </c>
      <c r="L76" s="6" t="s">
        <v>7</v>
      </c>
      <c r="M76" s="6">
        <v>0</v>
      </c>
      <c r="N76" s="6" t="s">
        <v>7</v>
      </c>
      <c r="O76" s="6">
        <v>0</v>
      </c>
      <c r="P76" s="6" t="s">
        <v>7</v>
      </c>
      <c r="Q76" s="6">
        <v>0</v>
      </c>
      <c r="R76" s="6" t="s">
        <v>7</v>
      </c>
      <c r="S76" s="6">
        <v>0</v>
      </c>
      <c r="T76" s="6" t="s">
        <v>7</v>
      </c>
      <c r="U76" s="6">
        <v>0</v>
      </c>
      <c r="V76" s="6">
        <v>0</v>
      </c>
      <c r="W76" s="6">
        <v>0</v>
      </c>
      <c r="X76" s="6">
        <v>0</v>
      </c>
      <c r="Y76" s="6" t="s">
        <v>7</v>
      </c>
      <c r="Z76" s="6">
        <v>0</v>
      </c>
      <c r="AA76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69.930000000000007</v>
      </c>
      <c r="AB76" s="6" t="s">
        <v>115</v>
      </c>
      <c r="AC76" s="6"/>
      <c r="AD76" s="6" t="s">
        <v>20</v>
      </c>
      <c r="AE76" s="6" t="s">
        <v>21</v>
      </c>
      <c r="AF76" s="6" t="s">
        <v>24</v>
      </c>
    </row>
    <row r="77" spans="1:32" x14ac:dyDescent="0.3">
      <c r="A77" s="6" t="s">
        <v>209</v>
      </c>
      <c r="B77" s="6" t="s">
        <v>185</v>
      </c>
      <c r="C77" s="7" t="s">
        <v>404</v>
      </c>
      <c r="D77" s="6" t="s">
        <v>15</v>
      </c>
      <c r="E77" s="6" t="s">
        <v>119</v>
      </c>
      <c r="F77" s="6">
        <v>71.760000000000005</v>
      </c>
      <c r="G77" s="6">
        <f>Tablo1[[#This Row],[100lük Sistemde Genel Ağırlıklı Not Ortalaması]]/2</f>
        <v>35.880000000000003</v>
      </c>
      <c r="H77" s="6">
        <v>68</v>
      </c>
      <c r="I77" s="6">
        <f>Tablo1[[#This Row],[Erasmus+ Yabancı Dil Yeterlilik Puanı]]/2</f>
        <v>34</v>
      </c>
      <c r="J77" s="6" t="s">
        <v>7</v>
      </c>
      <c r="K77" s="6">
        <v>0</v>
      </c>
      <c r="L77" s="6" t="s">
        <v>7</v>
      </c>
      <c r="M77" s="6">
        <v>0</v>
      </c>
      <c r="N77" s="6" t="s">
        <v>7</v>
      </c>
      <c r="O77" s="6">
        <v>0</v>
      </c>
      <c r="P77" s="6" t="s">
        <v>7</v>
      </c>
      <c r="Q77" s="6">
        <v>0</v>
      </c>
      <c r="R77" s="6" t="s">
        <v>7</v>
      </c>
      <c r="S77" s="6">
        <v>0</v>
      </c>
      <c r="T77" s="6" t="s">
        <v>7</v>
      </c>
      <c r="U77" s="6">
        <v>0</v>
      </c>
      <c r="V77" s="6">
        <v>0</v>
      </c>
      <c r="W77" s="6">
        <v>0</v>
      </c>
      <c r="X77" s="6">
        <v>0</v>
      </c>
      <c r="Y77" s="6" t="s">
        <v>7</v>
      </c>
      <c r="Z77" s="6">
        <v>0</v>
      </c>
      <c r="AA77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69.88</v>
      </c>
      <c r="AB77" s="6" t="s">
        <v>106</v>
      </c>
      <c r="AC77" s="6" t="s">
        <v>55</v>
      </c>
      <c r="AD77" s="6" t="s">
        <v>55</v>
      </c>
      <c r="AE77" s="6" t="s">
        <v>100</v>
      </c>
      <c r="AF77" s="6" t="s">
        <v>76</v>
      </c>
    </row>
    <row r="78" spans="1:32" x14ac:dyDescent="0.3">
      <c r="A78" s="6" t="s">
        <v>210</v>
      </c>
      <c r="B78" s="6" t="s">
        <v>298</v>
      </c>
      <c r="C78" s="7" t="s">
        <v>405</v>
      </c>
      <c r="D78" s="6" t="s">
        <v>17</v>
      </c>
      <c r="E78" s="6" t="s">
        <v>36</v>
      </c>
      <c r="F78" s="6">
        <v>63.36</v>
      </c>
      <c r="G78" s="6">
        <f>Tablo1[[#This Row],[100lük Sistemde Genel Ağırlıklı Not Ortalaması]]/2</f>
        <v>31.68</v>
      </c>
      <c r="H78" s="6">
        <v>76</v>
      </c>
      <c r="I78" s="6">
        <f>Tablo1[[#This Row],[Erasmus+ Yabancı Dil Yeterlilik Puanı]]/2</f>
        <v>38</v>
      </c>
      <c r="J78" s="6" t="s">
        <v>7</v>
      </c>
      <c r="K78" s="6">
        <v>0</v>
      </c>
      <c r="L78" s="6" t="s">
        <v>7</v>
      </c>
      <c r="M78" s="6">
        <v>0</v>
      </c>
      <c r="N78" s="6" t="s">
        <v>7</v>
      </c>
      <c r="O78" s="6">
        <v>0</v>
      </c>
      <c r="P78" s="6" t="s">
        <v>7</v>
      </c>
      <c r="Q78" s="6">
        <v>0</v>
      </c>
      <c r="R78" s="6" t="s">
        <v>7</v>
      </c>
      <c r="S78" s="6">
        <v>0</v>
      </c>
      <c r="T78" s="6" t="s">
        <v>7</v>
      </c>
      <c r="U78" s="6">
        <v>0</v>
      </c>
      <c r="V78" s="6">
        <v>0</v>
      </c>
      <c r="W78" s="6">
        <v>0</v>
      </c>
      <c r="X78" s="6">
        <v>0</v>
      </c>
      <c r="Y78" s="6" t="s">
        <v>7</v>
      </c>
      <c r="Z78" s="6">
        <v>0</v>
      </c>
      <c r="AA78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69.680000000000007</v>
      </c>
      <c r="AB78" s="6" t="s">
        <v>110</v>
      </c>
      <c r="AC78" s="6" t="s">
        <v>41</v>
      </c>
      <c r="AD78" s="6" t="s">
        <v>24</v>
      </c>
      <c r="AE78" s="6" t="s">
        <v>20</v>
      </c>
      <c r="AF78" s="6" t="s">
        <v>41</v>
      </c>
    </row>
    <row r="79" spans="1:32" x14ac:dyDescent="0.3">
      <c r="A79" s="6" t="s">
        <v>191</v>
      </c>
      <c r="B79" s="6" t="s">
        <v>170</v>
      </c>
      <c r="C79" s="7" t="s">
        <v>406</v>
      </c>
      <c r="D79" s="6" t="s">
        <v>5</v>
      </c>
      <c r="E79" s="1" t="s">
        <v>11</v>
      </c>
      <c r="F79" s="6">
        <v>78.3</v>
      </c>
      <c r="G79" s="6">
        <f>Tablo1[[#This Row],[100lük Sistemde Genel Ağırlıklı Not Ortalaması]]/2</f>
        <v>39.15</v>
      </c>
      <c r="H79" s="6">
        <v>60</v>
      </c>
      <c r="I79" s="6">
        <f>Tablo1[[#This Row],[Erasmus+ Yabancı Dil Yeterlilik Puanı]]/2</f>
        <v>30</v>
      </c>
      <c r="J79" s="6" t="s">
        <v>7</v>
      </c>
      <c r="K79" s="6">
        <v>0</v>
      </c>
      <c r="L79" s="6" t="s">
        <v>7</v>
      </c>
      <c r="M79" s="6">
        <v>0</v>
      </c>
      <c r="N79" s="6" t="s">
        <v>7</v>
      </c>
      <c r="O79" s="6">
        <v>0</v>
      </c>
      <c r="P79" s="6" t="s">
        <v>7</v>
      </c>
      <c r="Q79" s="6">
        <v>0</v>
      </c>
      <c r="R79" s="6" t="s">
        <v>7</v>
      </c>
      <c r="S79" s="6">
        <v>0</v>
      </c>
      <c r="T79" s="6" t="s">
        <v>7</v>
      </c>
      <c r="U79" s="6">
        <v>0</v>
      </c>
      <c r="V79" s="6">
        <v>0</v>
      </c>
      <c r="W79" s="6">
        <v>0</v>
      </c>
      <c r="X79" s="6">
        <v>0</v>
      </c>
      <c r="Y79" s="6" t="s">
        <v>7</v>
      </c>
      <c r="Z79" s="6">
        <v>0</v>
      </c>
      <c r="AA79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69.150000000000006</v>
      </c>
      <c r="AB79" s="6" t="s">
        <v>110</v>
      </c>
      <c r="AC79" s="6" t="s">
        <v>9</v>
      </c>
      <c r="AD79" s="6" t="s">
        <v>14</v>
      </c>
      <c r="AE79" s="6" t="s">
        <v>9</v>
      </c>
      <c r="AF79" s="6" t="s">
        <v>54</v>
      </c>
    </row>
    <row r="80" spans="1:32" x14ac:dyDescent="0.3">
      <c r="A80" s="6" t="s">
        <v>179</v>
      </c>
      <c r="B80" s="6" t="s">
        <v>299</v>
      </c>
      <c r="C80" s="7" t="s">
        <v>407</v>
      </c>
      <c r="D80" s="6" t="s">
        <v>5</v>
      </c>
      <c r="E80" s="1" t="s">
        <v>11</v>
      </c>
      <c r="F80" s="6">
        <v>58.23</v>
      </c>
      <c r="G80" s="6">
        <f>Tablo1[[#This Row],[100lük Sistemde Genel Ağırlıklı Not Ortalaması]]/2</f>
        <v>29.114999999999998</v>
      </c>
      <c r="H80" s="6">
        <v>80</v>
      </c>
      <c r="I80" s="6">
        <f>Tablo1[[#This Row],[Erasmus+ Yabancı Dil Yeterlilik Puanı]]/2</f>
        <v>40</v>
      </c>
      <c r="J80" s="6" t="s">
        <v>7</v>
      </c>
      <c r="K80" s="6">
        <v>0</v>
      </c>
      <c r="L80" s="6" t="s">
        <v>7</v>
      </c>
      <c r="M80" s="6">
        <v>0</v>
      </c>
      <c r="N80" s="6" t="s">
        <v>7</v>
      </c>
      <c r="O80" s="6">
        <v>0</v>
      </c>
      <c r="P80" s="6" t="s">
        <v>7</v>
      </c>
      <c r="Q80" s="6">
        <v>0</v>
      </c>
      <c r="R80" s="6" t="s">
        <v>7</v>
      </c>
      <c r="S80" s="6">
        <v>0</v>
      </c>
      <c r="T80" s="6" t="s">
        <v>7</v>
      </c>
      <c r="U80" s="6">
        <v>0</v>
      </c>
      <c r="V80" s="6">
        <v>0</v>
      </c>
      <c r="W80" s="6">
        <v>0</v>
      </c>
      <c r="X80" s="6">
        <v>0</v>
      </c>
      <c r="Y80" s="6" t="s">
        <v>7</v>
      </c>
      <c r="Z80" s="6">
        <v>0</v>
      </c>
      <c r="AA80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69.114999999999995</v>
      </c>
      <c r="AB80" s="6" t="s">
        <v>115</v>
      </c>
      <c r="AC80" s="6"/>
      <c r="AD80" s="6" t="s">
        <v>12</v>
      </c>
      <c r="AE80" s="6" t="s">
        <v>14</v>
      </c>
      <c r="AF80" s="6" t="s">
        <v>41</v>
      </c>
    </row>
    <row r="81" spans="1:32" s="13" customFormat="1" x14ac:dyDescent="0.3">
      <c r="A81" s="6" t="s">
        <v>166</v>
      </c>
      <c r="B81" s="6" t="s">
        <v>301</v>
      </c>
      <c r="C81" s="7" t="s">
        <v>409</v>
      </c>
      <c r="D81" s="6" t="s">
        <v>30</v>
      </c>
      <c r="E81" s="6" t="s">
        <v>116</v>
      </c>
      <c r="F81" s="6">
        <v>73.86</v>
      </c>
      <c r="G81" s="6">
        <f>Tablo1[[#This Row],[100lük Sistemde Genel Ağırlıklı Not Ortalaması]]/2</f>
        <v>36.93</v>
      </c>
      <c r="H81" s="6">
        <v>64</v>
      </c>
      <c r="I81" s="6">
        <f>Tablo1[[#This Row],[Erasmus+ Yabancı Dil Yeterlilik Puanı]]/2</f>
        <v>32</v>
      </c>
      <c r="J81" s="6" t="s">
        <v>7</v>
      </c>
      <c r="K81" s="6">
        <v>0</v>
      </c>
      <c r="L81" s="6" t="s">
        <v>7</v>
      </c>
      <c r="M81" s="6">
        <v>0</v>
      </c>
      <c r="N81" s="6" t="s">
        <v>7</v>
      </c>
      <c r="O81" s="6">
        <v>0</v>
      </c>
      <c r="P81" s="6" t="s">
        <v>7</v>
      </c>
      <c r="Q81" s="6">
        <v>0</v>
      </c>
      <c r="R81" s="6" t="s">
        <v>7</v>
      </c>
      <c r="S81" s="6">
        <v>0</v>
      </c>
      <c r="T81" s="6" t="s">
        <v>7</v>
      </c>
      <c r="U81" s="6">
        <v>0</v>
      </c>
      <c r="V81" s="6">
        <v>0</v>
      </c>
      <c r="W81" s="6">
        <v>0</v>
      </c>
      <c r="X81" s="6">
        <v>0</v>
      </c>
      <c r="Y81" s="6" t="s">
        <v>7</v>
      </c>
      <c r="Z81" s="6">
        <v>0</v>
      </c>
      <c r="AA81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68.930000000000007</v>
      </c>
      <c r="AB81" s="6" t="s">
        <v>115</v>
      </c>
      <c r="AC81" s="6"/>
      <c r="AD81" s="6" t="s">
        <v>20</v>
      </c>
      <c r="AE81" s="6" t="s">
        <v>76</v>
      </c>
      <c r="AF81" s="6" t="s">
        <v>45</v>
      </c>
    </row>
    <row r="82" spans="1:32" x14ac:dyDescent="0.3">
      <c r="A82" s="6" t="s">
        <v>211</v>
      </c>
      <c r="B82" s="6" t="s">
        <v>197</v>
      </c>
      <c r="C82" s="7" t="s">
        <v>410</v>
      </c>
      <c r="D82" s="6" t="s">
        <v>17</v>
      </c>
      <c r="E82" s="6" t="s">
        <v>36</v>
      </c>
      <c r="F82" s="6">
        <v>61.73</v>
      </c>
      <c r="G82" s="6">
        <f>Tablo1[[#This Row],[100lük Sistemde Genel Ağırlıklı Not Ortalaması]]/2</f>
        <v>30.864999999999998</v>
      </c>
      <c r="H82" s="6">
        <v>76</v>
      </c>
      <c r="I82" s="6">
        <f>Tablo1[[#This Row],[Erasmus+ Yabancı Dil Yeterlilik Puanı]]/2</f>
        <v>38</v>
      </c>
      <c r="J82" s="6" t="s">
        <v>7</v>
      </c>
      <c r="K82" s="6">
        <v>0</v>
      </c>
      <c r="L82" s="6" t="s">
        <v>7</v>
      </c>
      <c r="M82" s="6">
        <v>0</v>
      </c>
      <c r="N82" s="6" t="s">
        <v>7</v>
      </c>
      <c r="O82" s="6">
        <v>0</v>
      </c>
      <c r="P82" s="6" t="s">
        <v>7</v>
      </c>
      <c r="Q82" s="6">
        <v>0</v>
      </c>
      <c r="R82" s="6" t="s">
        <v>7</v>
      </c>
      <c r="S82" s="6">
        <v>0</v>
      </c>
      <c r="T82" s="6" t="s">
        <v>7</v>
      </c>
      <c r="U82" s="6">
        <v>0</v>
      </c>
      <c r="V82" s="6">
        <v>0</v>
      </c>
      <c r="W82" s="6">
        <v>0</v>
      </c>
      <c r="X82" s="6">
        <v>0</v>
      </c>
      <c r="Y82" s="6" t="s">
        <v>7</v>
      </c>
      <c r="Z82" s="6">
        <v>0</v>
      </c>
      <c r="AA82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68.864999999999995</v>
      </c>
      <c r="AB82" s="6" t="s">
        <v>110</v>
      </c>
      <c r="AC82" s="6" t="s">
        <v>38</v>
      </c>
      <c r="AD82" s="6" t="s">
        <v>38</v>
      </c>
      <c r="AE82" s="6" t="s">
        <v>20</v>
      </c>
      <c r="AF82" s="6" t="s">
        <v>24</v>
      </c>
    </row>
    <row r="83" spans="1:32" x14ac:dyDescent="0.3">
      <c r="A83" s="10" t="s">
        <v>212</v>
      </c>
      <c r="B83" s="10" t="s">
        <v>302</v>
      </c>
      <c r="C83" s="11" t="s">
        <v>411</v>
      </c>
      <c r="D83" s="10" t="s">
        <v>5</v>
      </c>
      <c r="E83" s="10" t="s">
        <v>53</v>
      </c>
      <c r="F83" s="10">
        <v>66.63</v>
      </c>
      <c r="G83" s="10">
        <f>Tablo1[[#This Row],[100lük Sistemde Genel Ağırlıklı Not Ortalaması]]/2</f>
        <v>33.314999999999998</v>
      </c>
      <c r="H83" s="10">
        <v>70</v>
      </c>
      <c r="I83" s="10">
        <f>Tablo1[[#This Row],[Erasmus+ Yabancı Dil Yeterlilik Puanı]]/2</f>
        <v>35</v>
      </c>
      <c r="J83" s="10" t="s">
        <v>7</v>
      </c>
      <c r="K83" s="10">
        <v>0</v>
      </c>
      <c r="L83" s="10" t="s">
        <v>7</v>
      </c>
      <c r="M83" s="10">
        <v>0</v>
      </c>
      <c r="N83" s="10" t="s">
        <v>7</v>
      </c>
      <c r="O83" s="10">
        <v>0</v>
      </c>
      <c r="P83" s="10" t="s">
        <v>7</v>
      </c>
      <c r="Q83" s="10">
        <v>0</v>
      </c>
      <c r="R83" s="10" t="s">
        <v>7</v>
      </c>
      <c r="S83" s="10">
        <v>0</v>
      </c>
      <c r="T83" s="10" t="s">
        <v>7</v>
      </c>
      <c r="U83" s="10">
        <v>0</v>
      </c>
      <c r="V83" s="10">
        <v>0</v>
      </c>
      <c r="W83" s="10">
        <v>0</v>
      </c>
      <c r="X83" s="10">
        <v>0</v>
      </c>
      <c r="Y83" s="10" t="s">
        <v>7</v>
      </c>
      <c r="Z83" s="10">
        <v>0</v>
      </c>
      <c r="AA83" s="10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68.314999999999998</v>
      </c>
      <c r="AB83" s="10" t="s">
        <v>106</v>
      </c>
      <c r="AC83" s="10" t="s">
        <v>8</v>
      </c>
      <c r="AD83" s="10" t="s">
        <v>8</v>
      </c>
      <c r="AE83" s="10" t="s">
        <v>10</v>
      </c>
      <c r="AF83" s="10" t="s">
        <v>9</v>
      </c>
    </row>
    <row r="84" spans="1:32" s="13" customFormat="1" x14ac:dyDescent="0.3">
      <c r="A84" s="6" t="s">
        <v>213</v>
      </c>
      <c r="B84" s="6" t="s">
        <v>303</v>
      </c>
      <c r="C84" s="7" t="s">
        <v>412</v>
      </c>
      <c r="D84" s="6" t="s">
        <v>30</v>
      </c>
      <c r="E84" s="6" t="s">
        <v>44</v>
      </c>
      <c r="F84" s="6">
        <v>66.400000000000006</v>
      </c>
      <c r="G84" s="6">
        <f>Tablo1[[#This Row],[100lük Sistemde Genel Ağırlıklı Not Ortalaması]]/2</f>
        <v>33.200000000000003</v>
      </c>
      <c r="H84" s="6">
        <v>70</v>
      </c>
      <c r="I84" s="6">
        <f>Tablo1[[#This Row],[Erasmus+ Yabancı Dil Yeterlilik Puanı]]/2</f>
        <v>35</v>
      </c>
      <c r="J84" s="6" t="s">
        <v>7</v>
      </c>
      <c r="K84" s="6">
        <v>0</v>
      </c>
      <c r="L84" s="6" t="s">
        <v>7</v>
      </c>
      <c r="M84" s="6">
        <v>0</v>
      </c>
      <c r="N84" s="6" t="s">
        <v>7</v>
      </c>
      <c r="O84" s="6">
        <v>0</v>
      </c>
      <c r="P84" s="6" t="s">
        <v>7</v>
      </c>
      <c r="Q84" s="6">
        <v>0</v>
      </c>
      <c r="R84" s="6" t="s">
        <v>7</v>
      </c>
      <c r="S84" s="6">
        <v>0</v>
      </c>
      <c r="T84" s="6" t="s">
        <v>7</v>
      </c>
      <c r="U84" s="6">
        <v>0</v>
      </c>
      <c r="V84" s="6">
        <v>0</v>
      </c>
      <c r="W84" s="6">
        <v>0</v>
      </c>
      <c r="X84" s="6">
        <v>0</v>
      </c>
      <c r="Y84" s="6" t="s">
        <v>7</v>
      </c>
      <c r="Z84" s="6">
        <v>0</v>
      </c>
      <c r="AA84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68.2</v>
      </c>
      <c r="AB84" s="6" t="s">
        <v>106</v>
      </c>
      <c r="AC84" s="6" t="s">
        <v>16</v>
      </c>
      <c r="AD84" s="6" t="s">
        <v>46</v>
      </c>
      <c r="AE84" s="6" t="s">
        <v>24</v>
      </c>
      <c r="AF84" s="6" t="s">
        <v>16</v>
      </c>
    </row>
    <row r="85" spans="1:32" x14ac:dyDescent="0.3">
      <c r="A85" s="6" t="s">
        <v>214</v>
      </c>
      <c r="B85" s="6" t="s">
        <v>135</v>
      </c>
      <c r="C85" s="7" t="s">
        <v>414</v>
      </c>
      <c r="D85" s="6" t="s">
        <v>42</v>
      </c>
      <c r="E85" s="6" t="s">
        <v>69</v>
      </c>
      <c r="F85" s="6">
        <v>76.2</v>
      </c>
      <c r="G85" s="6">
        <f>Tablo1[[#This Row],[100lük Sistemde Genel Ağırlıklı Not Ortalaması]]/2</f>
        <v>38.1</v>
      </c>
      <c r="H85" s="6">
        <v>60</v>
      </c>
      <c r="I85" s="6">
        <f>Tablo1[[#This Row],[Erasmus+ Yabancı Dil Yeterlilik Puanı]]/2</f>
        <v>30</v>
      </c>
      <c r="J85" s="6" t="s">
        <v>7</v>
      </c>
      <c r="K85" s="6">
        <v>0</v>
      </c>
      <c r="L85" s="6" t="s">
        <v>7</v>
      </c>
      <c r="M85" s="6">
        <v>0</v>
      </c>
      <c r="N85" s="6" t="s">
        <v>7</v>
      </c>
      <c r="O85" s="6">
        <v>0</v>
      </c>
      <c r="P85" s="6" t="s">
        <v>7</v>
      </c>
      <c r="Q85" s="6">
        <v>0</v>
      </c>
      <c r="R85" s="6" t="s">
        <v>7</v>
      </c>
      <c r="S85" s="6">
        <v>0</v>
      </c>
      <c r="T85" s="6" t="s">
        <v>7</v>
      </c>
      <c r="U85" s="6">
        <v>0</v>
      </c>
      <c r="V85" s="6">
        <v>0</v>
      </c>
      <c r="W85" s="6">
        <v>0</v>
      </c>
      <c r="X85" s="6">
        <v>0</v>
      </c>
      <c r="Y85" s="6" t="s">
        <v>7</v>
      </c>
      <c r="Z85" s="6">
        <v>0</v>
      </c>
      <c r="AA85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68.099999999999994</v>
      </c>
      <c r="AB85" s="6" t="s">
        <v>115</v>
      </c>
      <c r="AC85" s="6"/>
      <c r="AD85" s="6" t="s">
        <v>41</v>
      </c>
      <c r="AE85" s="6" t="s">
        <v>31</v>
      </c>
      <c r="AF85" s="6" t="s">
        <v>31</v>
      </c>
    </row>
    <row r="86" spans="1:32" x14ac:dyDescent="0.3">
      <c r="A86" s="6" t="s">
        <v>216</v>
      </c>
      <c r="B86" s="6" t="s">
        <v>182</v>
      </c>
      <c r="C86" s="7" t="s">
        <v>416</v>
      </c>
      <c r="D86" s="6" t="s">
        <v>30</v>
      </c>
      <c r="E86" s="6" t="s">
        <v>116</v>
      </c>
      <c r="F86" s="6">
        <v>69.66</v>
      </c>
      <c r="G86" s="6">
        <f>Tablo1[[#This Row],[100lük Sistemde Genel Ağırlıklı Not Ortalaması]]/2</f>
        <v>34.83</v>
      </c>
      <c r="H86" s="6">
        <v>66</v>
      </c>
      <c r="I86" s="6">
        <f>Tablo1[[#This Row],[Erasmus+ Yabancı Dil Yeterlilik Puanı]]/2</f>
        <v>33</v>
      </c>
      <c r="J86" s="6" t="s">
        <v>7</v>
      </c>
      <c r="K86" s="6">
        <v>0</v>
      </c>
      <c r="L86" s="6" t="s">
        <v>7</v>
      </c>
      <c r="M86" s="6">
        <v>0</v>
      </c>
      <c r="N86" s="6" t="s">
        <v>7</v>
      </c>
      <c r="O86" s="6">
        <v>0</v>
      </c>
      <c r="P86" s="6" t="s">
        <v>7</v>
      </c>
      <c r="Q86" s="6">
        <v>0</v>
      </c>
      <c r="R86" s="6" t="s">
        <v>7</v>
      </c>
      <c r="S86" s="6">
        <v>0</v>
      </c>
      <c r="T86" s="6" t="s">
        <v>7</v>
      </c>
      <c r="U86" s="6">
        <v>0</v>
      </c>
      <c r="V86" s="6">
        <v>0</v>
      </c>
      <c r="W86" s="6">
        <v>0</v>
      </c>
      <c r="X86" s="6">
        <v>0</v>
      </c>
      <c r="Y86" s="6" t="s">
        <v>7</v>
      </c>
      <c r="Z86" s="6">
        <v>0</v>
      </c>
      <c r="AA86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67.83</v>
      </c>
      <c r="AB86" s="6" t="s">
        <v>115</v>
      </c>
      <c r="AC86" s="6"/>
      <c r="AD86" s="6" t="s">
        <v>24</v>
      </c>
      <c r="AE86" s="6" t="s">
        <v>46</v>
      </c>
      <c r="AF86" s="6" t="s">
        <v>60</v>
      </c>
    </row>
    <row r="87" spans="1:32" s="18" customFormat="1" x14ac:dyDescent="0.3">
      <c r="A87" s="18" t="s">
        <v>175</v>
      </c>
      <c r="B87" s="18" t="s">
        <v>307</v>
      </c>
      <c r="C87" s="19" t="s">
        <v>418</v>
      </c>
      <c r="D87" s="18" t="s">
        <v>26</v>
      </c>
      <c r="E87" s="18" t="s">
        <v>27</v>
      </c>
      <c r="F87" s="18">
        <v>67.56</v>
      </c>
      <c r="G87" s="18">
        <f>Tablo1[[#This Row],[100lük Sistemde Genel Ağırlıklı Not Ortalaması]]/2</f>
        <v>33.78</v>
      </c>
      <c r="H87" s="18">
        <v>68</v>
      </c>
      <c r="I87" s="18">
        <f>Tablo1[[#This Row],[Erasmus+ Yabancı Dil Yeterlilik Puanı]]/2</f>
        <v>34</v>
      </c>
      <c r="J87" s="18" t="s">
        <v>7</v>
      </c>
      <c r="K87" s="18">
        <v>0</v>
      </c>
      <c r="L87" s="18" t="s">
        <v>7</v>
      </c>
      <c r="M87" s="18">
        <v>0</v>
      </c>
      <c r="N87" s="18" t="s">
        <v>7</v>
      </c>
      <c r="O87" s="18">
        <v>0</v>
      </c>
      <c r="P87" s="18" t="s">
        <v>7</v>
      </c>
      <c r="Q87" s="18">
        <v>0</v>
      </c>
      <c r="R87" s="18" t="s">
        <v>7</v>
      </c>
      <c r="S87" s="18">
        <v>0</v>
      </c>
      <c r="T87" s="18" t="s">
        <v>7</v>
      </c>
      <c r="U87" s="18">
        <v>0</v>
      </c>
      <c r="V87" s="18">
        <v>0</v>
      </c>
      <c r="W87" s="18">
        <v>0</v>
      </c>
      <c r="X87" s="18">
        <v>0</v>
      </c>
      <c r="Y87" s="18" t="s">
        <v>7</v>
      </c>
      <c r="Z87" s="18">
        <v>0</v>
      </c>
      <c r="AA87" s="18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67.78</v>
      </c>
      <c r="AB87" s="18" t="s">
        <v>451</v>
      </c>
      <c r="AD87" s="18" t="s">
        <v>28</v>
      </c>
      <c r="AE87" s="18" t="s">
        <v>19</v>
      </c>
      <c r="AF87" s="18" t="s">
        <v>29</v>
      </c>
    </row>
    <row r="88" spans="1:32" x14ac:dyDescent="0.3">
      <c r="A88" s="6" t="s">
        <v>218</v>
      </c>
      <c r="B88" s="6" t="s">
        <v>244</v>
      </c>
      <c r="C88" s="7" t="s">
        <v>419</v>
      </c>
      <c r="D88" s="6" t="s">
        <v>5</v>
      </c>
      <c r="E88" s="6" t="s">
        <v>11</v>
      </c>
      <c r="F88" s="6">
        <v>79.23</v>
      </c>
      <c r="G88" s="6">
        <f>Tablo1[[#This Row],[100lük Sistemde Genel Ağırlıklı Not Ortalaması]]/2</f>
        <v>39.615000000000002</v>
      </c>
      <c r="H88" s="6">
        <v>56</v>
      </c>
      <c r="I88" s="6">
        <f>Tablo1[[#This Row],[Erasmus+ Yabancı Dil Yeterlilik Puanı]]/2</f>
        <v>28</v>
      </c>
      <c r="J88" s="6" t="s">
        <v>7</v>
      </c>
      <c r="K88" s="6">
        <v>0</v>
      </c>
      <c r="L88" s="6" t="s">
        <v>7</v>
      </c>
      <c r="M88" s="6">
        <v>0</v>
      </c>
      <c r="N88" s="6" t="s">
        <v>7</v>
      </c>
      <c r="O88" s="6">
        <v>0</v>
      </c>
      <c r="P88" s="6" t="s">
        <v>7</v>
      </c>
      <c r="Q88" s="6">
        <v>0</v>
      </c>
      <c r="R88" s="6" t="s">
        <v>7</v>
      </c>
      <c r="S88" s="6">
        <v>0</v>
      </c>
      <c r="T88" s="6" t="s">
        <v>7</v>
      </c>
      <c r="U88" s="6">
        <v>0</v>
      </c>
      <c r="V88" s="6">
        <v>0</v>
      </c>
      <c r="W88" s="6">
        <v>0</v>
      </c>
      <c r="X88" s="6">
        <v>0</v>
      </c>
      <c r="Y88" s="6" t="s">
        <v>7</v>
      </c>
      <c r="Z88" s="6">
        <v>0</v>
      </c>
      <c r="AA88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67.615000000000009</v>
      </c>
      <c r="AB88" s="6" t="s">
        <v>115</v>
      </c>
      <c r="AC88" s="6"/>
      <c r="AD88" s="6" t="s">
        <v>12</v>
      </c>
      <c r="AE88" s="6" t="s">
        <v>13</v>
      </c>
      <c r="AF88" s="6" t="s">
        <v>14</v>
      </c>
    </row>
    <row r="89" spans="1:32" x14ac:dyDescent="0.3">
      <c r="A89" s="6" t="s">
        <v>219</v>
      </c>
      <c r="B89" s="6" t="s">
        <v>292</v>
      </c>
      <c r="C89" s="7" t="s">
        <v>420</v>
      </c>
      <c r="D89" s="6" t="s">
        <v>17</v>
      </c>
      <c r="E89" s="6" t="s">
        <v>40</v>
      </c>
      <c r="F89" s="6">
        <v>59.16</v>
      </c>
      <c r="G89" s="6">
        <f>Tablo1[[#This Row],[100lük Sistemde Genel Ağırlıklı Not Ortalaması]]/2</f>
        <v>29.58</v>
      </c>
      <c r="H89" s="6">
        <v>76</v>
      </c>
      <c r="I89" s="6">
        <f>Tablo1[[#This Row],[Erasmus+ Yabancı Dil Yeterlilik Puanı]]/2</f>
        <v>38</v>
      </c>
      <c r="J89" s="6" t="s">
        <v>7</v>
      </c>
      <c r="K89" s="6">
        <v>0</v>
      </c>
      <c r="L89" s="6" t="s">
        <v>7</v>
      </c>
      <c r="M89" s="6">
        <v>0</v>
      </c>
      <c r="N89" s="6" t="s">
        <v>7</v>
      </c>
      <c r="O89" s="6">
        <v>0</v>
      </c>
      <c r="P89" s="6" t="s">
        <v>7</v>
      </c>
      <c r="Q89" s="6">
        <v>0</v>
      </c>
      <c r="R89" s="6" t="s">
        <v>7</v>
      </c>
      <c r="S89" s="6">
        <v>0</v>
      </c>
      <c r="T89" s="6" t="s">
        <v>7</v>
      </c>
      <c r="U89" s="6">
        <v>0</v>
      </c>
      <c r="V89" s="6">
        <v>0</v>
      </c>
      <c r="W89" s="6">
        <v>0</v>
      </c>
      <c r="X89" s="6">
        <v>0</v>
      </c>
      <c r="Y89" s="6" t="s">
        <v>7</v>
      </c>
      <c r="Z89" s="6">
        <v>0</v>
      </c>
      <c r="AA89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67.58</v>
      </c>
      <c r="AB89" s="6" t="s">
        <v>110</v>
      </c>
      <c r="AC89" s="6" t="s">
        <v>39</v>
      </c>
      <c r="AD89" s="6" t="s">
        <v>39</v>
      </c>
      <c r="AE89" s="6" t="s">
        <v>76</v>
      </c>
      <c r="AF89" s="6" t="s">
        <v>38</v>
      </c>
    </row>
    <row r="90" spans="1:32" x14ac:dyDescent="0.3">
      <c r="A90" s="6" t="s">
        <v>220</v>
      </c>
      <c r="B90" s="6" t="s">
        <v>309</v>
      </c>
      <c r="C90" s="7" t="s">
        <v>421</v>
      </c>
      <c r="D90" s="6" t="s">
        <v>17</v>
      </c>
      <c r="E90" s="6" t="s">
        <v>36</v>
      </c>
      <c r="F90" s="6">
        <v>59.16</v>
      </c>
      <c r="G90" s="6">
        <f>Tablo1[[#This Row],[100lük Sistemde Genel Ağırlıklı Not Ortalaması]]/2</f>
        <v>29.58</v>
      </c>
      <c r="H90" s="6">
        <v>76</v>
      </c>
      <c r="I90" s="6">
        <f>Tablo1[[#This Row],[Erasmus+ Yabancı Dil Yeterlilik Puanı]]/2</f>
        <v>38</v>
      </c>
      <c r="J90" s="6" t="s">
        <v>7</v>
      </c>
      <c r="K90" s="6">
        <v>0</v>
      </c>
      <c r="L90" s="6" t="s">
        <v>7</v>
      </c>
      <c r="M90" s="6">
        <v>0</v>
      </c>
      <c r="N90" s="6" t="s">
        <v>7</v>
      </c>
      <c r="O90" s="6">
        <v>0</v>
      </c>
      <c r="P90" s="6" t="s">
        <v>7</v>
      </c>
      <c r="Q90" s="6">
        <v>0</v>
      </c>
      <c r="R90" s="6" t="s">
        <v>7</v>
      </c>
      <c r="S90" s="6">
        <v>0</v>
      </c>
      <c r="T90" s="6" t="s">
        <v>7</v>
      </c>
      <c r="U90" s="6">
        <v>0</v>
      </c>
      <c r="V90" s="6">
        <v>0</v>
      </c>
      <c r="W90" s="6">
        <v>0</v>
      </c>
      <c r="X90" s="6">
        <v>0</v>
      </c>
      <c r="Y90" s="6" t="s">
        <v>7</v>
      </c>
      <c r="Z90" s="6">
        <v>0</v>
      </c>
      <c r="AA90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67.58</v>
      </c>
      <c r="AB90" s="6" t="s">
        <v>115</v>
      </c>
      <c r="AC90" s="6"/>
      <c r="AD90" s="6" t="s">
        <v>19</v>
      </c>
      <c r="AE90" s="6" t="s">
        <v>20</v>
      </c>
      <c r="AF90" s="6" t="s">
        <v>21</v>
      </c>
    </row>
    <row r="91" spans="1:32" x14ac:dyDescent="0.3">
      <c r="A91" s="6" t="s">
        <v>221</v>
      </c>
      <c r="B91" s="6" t="s">
        <v>310</v>
      </c>
      <c r="C91" s="7" t="s">
        <v>422</v>
      </c>
      <c r="D91" s="6" t="s">
        <v>5</v>
      </c>
      <c r="E91" s="6" t="s">
        <v>6</v>
      </c>
      <c r="F91" s="6">
        <v>62.9</v>
      </c>
      <c r="G91" s="6">
        <f>Tablo1[[#This Row],[100lük Sistemde Genel Ağırlıklı Not Ortalaması]]/2</f>
        <v>31.45</v>
      </c>
      <c r="H91" s="6">
        <v>72</v>
      </c>
      <c r="I91" s="6">
        <f>Tablo1[[#This Row],[Erasmus+ Yabancı Dil Yeterlilik Puanı]]/2</f>
        <v>36</v>
      </c>
      <c r="J91" s="6" t="s">
        <v>7</v>
      </c>
      <c r="K91" s="6">
        <v>0</v>
      </c>
      <c r="L91" s="6" t="s">
        <v>7</v>
      </c>
      <c r="M91" s="6">
        <v>0</v>
      </c>
      <c r="N91" s="6" t="s">
        <v>7</v>
      </c>
      <c r="O91" s="6">
        <v>0</v>
      </c>
      <c r="P91" s="6" t="s">
        <v>7</v>
      </c>
      <c r="Q91" s="6">
        <v>0</v>
      </c>
      <c r="R91" s="6" t="s">
        <v>7</v>
      </c>
      <c r="S91" s="6">
        <v>0</v>
      </c>
      <c r="T91" s="6" t="s">
        <v>7</v>
      </c>
      <c r="U91" s="6">
        <v>0</v>
      </c>
      <c r="V91" s="6">
        <v>0</v>
      </c>
      <c r="W91" s="6">
        <v>0</v>
      </c>
      <c r="X91" s="6">
        <v>0</v>
      </c>
      <c r="Y91" s="6" t="s">
        <v>7</v>
      </c>
      <c r="Z91" s="6">
        <v>0</v>
      </c>
      <c r="AA91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67.45</v>
      </c>
      <c r="AB91" s="6" t="s">
        <v>110</v>
      </c>
      <c r="AC91" s="6" t="s">
        <v>8</v>
      </c>
      <c r="AD91" s="6" t="s">
        <v>8</v>
      </c>
      <c r="AE91" s="6" t="s">
        <v>9</v>
      </c>
      <c r="AF91" s="6" t="s">
        <v>10</v>
      </c>
    </row>
    <row r="92" spans="1:32" x14ac:dyDescent="0.3">
      <c r="A92" s="6" t="s">
        <v>222</v>
      </c>
      <c r="B92" s="6" t="s">
        <v>311</v>
      </c>
      <c r="C92" s="7" t="s">
        <v>423</v>
      </c>
      <c r="D92" s="6" t="s">
        <v>42</v>
      </c>
      <c r="E92" s="6" t="s">
        <v>43</v>
      </c>
      <c r="F92" s="6">
        <v>62.66</v>
      </c>
      <c r="G92" s="6">
        <f>Tablo1[[#This Row],[100lük Sistemde Genel Ağırlıklı Not Ortalaması]]/2</f>
        <v>31.33</v>
      </c>
      <c r="H92" s="6">
        <v>72</v>
      </c>
      <c r="I92" s="6">
        <f>Tablo1[[#This Row],[Erasmus+ Yabancı Dil Yeterlilik Puanı]]/2</f>
        <v>36</v>
      </c>
      <c r="J92" s="6" t="s">
        <v>7</v>
      </c>
      <c r="K92" s="6">
        <v>0</v>
      </c>
      <c r="L92" s="6" t="s">
        <v>7</v>
      </c>
      <c r="M92" s="6">
        <v>0</v>
      </c>
      <c r="N92" s="6" t="s">
        <v>7</v>
      </c>
      <c r="O92" s="6">
        <v>0</v>
      </c>
      <c r="P92" s="6" t="s">
        <v>7</v>
      </c>
      <c r="Q92" s="6">
        <v>0</v>
      </c>
      <c r="R92" s="6" t="s">
        <v>7</v>
      </c>
      <c r="S92" s="6">
        <v>0</v>
      </c>
      <c r="T92" s="6" t="s">
        <v>7</v>
      </c>
      <c r="U92" s="6">
        <v>0</v>
      </c>
      <c r="V92" s="6">
        <v>0</v>
      </c>
      <c r="W92" s="6">
        <v>0</v>
      </c>
      <c r="X92" s="6">
        <v>0</v>
      </c>
      <c r="Y92" s="6" t="s">
        <v>7</v>
      </c>
      <c r="Z92" s="6">
        <v>0</v>
      </c>
      <c r="AA92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67.33</v>
      </c>
      <c r="AB92" s="6" t="s">
        <v>115</v>
      </c>
      <c r="AC92" s="6"/>
      <c r="AD92" s="6" t="s">
        <v>55</v>
      </c>
      <c r="AE92" s="6"/>
      <c r="AF92" s="6"/>
    </row>
    <row r="93" spans="1:32" x14ac:dyDescent="0.3">
      <c r="A93" s="6" t="s">
        <v>173</v>
      </c>
      <c r="B93" s="6" t="s">
        <v>215</v>
      </c>
      <c r="C93" s="7" t="s">
        <v>424</v>
      </c>
      <c r="D93" s="6" t="s">
        <v>17</v>
      </c>
      <c r="E93" s="6" t="s">
        <v>36</v>
      </c>
      <c r="F93" s="6">
        <v>58.46</v>
      </c>
      <c r="G93" s="6">
        <f>Tablo1[[#This Row],[100lük Sistemde Genel Ağırlıklı Not Ortalaması]]/2</f>
        <v>29.23</v>
      </c>
      <c r="H93" s="6">
        <v>76</v>
      </c>
      <c r="I93" s="6">
        <f>Tablo1[[#This Row],[Erasmus+ Yabancı Dil Yeterlilik Puanı]]/2</f>
        <v>38</v>
      </c>
      <c r="J93" s="6" t="s">
        <v>7</v>
      </c>
      <c r="K93" s="6">
        <v>0</v>
      </c>
      <c r="L93" s="6" t="s">
        <v>7</v>
      </c>
      <c r="M93" s="6">
        <v>0</v>
      </c>
      <c r="N93" s="6" t="s">
        <v>7</v>
      </c>
      <c r="O93" s="6">
        <v>0</v>
      </c>
      <c r="P93" s="6" t="s">
        <v>7</v>
      </c>
      <c r="Q93" s="6">
        <v>0</v>
      </c>
      <c r="R93" s="6" t="s">
        <v>7</v>
      </c>
      <c r="S93" s="6">
        <v>0</v>
      </c>
      <c r="T93" s="6" t="s">
        <v>7</v>
      </c>
      <c r="U93" s="6">
        <v>0</v>
      </c>
      <c r="V93" s="6">
        <v>0</v>
      </c>
      <c r="W93" s="6">
        <v>0</v>
      </c>
      <c r="X93" s="6">
        <v>0</v>
      </c>
      <c r="Y93" s="6" t="s">
        <v>7</v>
      </c>
      <c r="Z93" s="6">
        <v>0</v>
      </c>
      <c r="AA93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67.23</v>
      </c>
      <c r="AB93" s="6" t="s">
        <v>115</v>
      </c>
      <c r="AC93" s="6"/>
      <c r="AD93" s="6" t="s">
        <v>19</v>
      </c>
      <c r="AE93" s="6" t="s">
        <v>20</v>
      </c>
      <c r="AF93" s="6" t="s">
        <v>39</v>
      </c>
    </row>
    <row r="94" spans="1:32" x14ac:dyDescent="0.3">
      <c r="A94" s="6" t="s">
        <v>223</v>
      </c>
      <c r="B94" s="6" t="s">
        <v>254</v>
      </c>
      <c r="C94" s="7" t="s">
        <v>425</v>
      </c>
      <c r="D94" s="6" t="s">
        <v>5</v>
      </c>
      <c r="E94" s="6" t="s">
        <v>11</v>
      </c>
      <c r="F94" s="6">
        <v>68.959999999999994</v>
      </c>
      <c r="G94" s="6">
        <f>Tablo1[[#This Row],[100lük Sistemde Genel Ağırlıklı Not Ortalaması]]/2</f>
        <v>34.479999999999997</v>
      </c>
      <c r="H94" s="6">
        <v>65</v>
      </c>
      <c r="I94" s="6">
        <f>Tablo1[[#This Row],[Erasmus+ Yabancı Dil Yeterlilik Puanı]]/2</f>
        <v>32.5</v>
      </c>
      <c r="J94" s="6" t="s">
        <v>7</v>
      </c>
      <c r="K94" s="6">
        <v>0</v>
      </c>
      <c r="L94" s="6" t="s">
        <v>7</v>
      </c>
      <c r="M94" s="6">
        <v>0</v>
      </c>
      <c r="N94" s="6" t="s">
        <v>7</v>
      </c>
      <c r="O94" s="6">
        <v>0</v>
      </c>
      <c r="P94" s="6" t="s">
        <v>7</v>
      </c>
      <c r="Q94" s="6">
        <v>0</v>
      </c>
      <c r="R94" s="6" t="s">
        <v>7</v>
      </c>
      <c r="S94" s="6">
        <v>0</v>
      </c>
      <c r="T94" s="6" t="s">
        <v>7</v>
      </c>
      <c r="U94" s="6">
        <v>0</v>
      </c>
      <c r="V94" s="6">
        <v>0</v>
      </c>
      <c r="W94" s="6">
        <v>0</v>
      </c>
      <c r="X94" s="6">
        <v>0</v>
      </c>
      <c r="Y94" s="6" t="s">
        <v>7</v>
      </c>
      <c r="Z94" s="6">
        <v>0</v>
      </c>
      <c r="AA94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66.97999999999999</v>
      </c>
      <c r="AB94" s="6" t="s">
        <v>110</v>
      </c>
      <c r="AC94" s="6" t="s">
        <v>54</v>
      </c>
      <c r="AD94" s="6" t="s">
        <v>54</v>
      </c>
      <c r="AE94" s="6" t="s">
        <v>41</v>
      </c>
      <c r="AF94" s="6" t="s">
        <v>14</v>
      </c>
    </row>
    <row r="95" spans="1:32" x14ac:dyDescent="0.3">
      <c r="A95" s="6" t="s">
        <v>224</v>
      </c>
      <c r="B95" s="6" t="s">
        <v>312</v>
      </c>
      <c r="C95" s="7" t="s">
        <v>426</v>
      </c>
      <c r="D95" s="6" t="s">
        <v>17</v>
      </c>
      <c r="E95" s="6" t="s">
        <v>36</v>
      </c>
      <c r="F95" s="6">
        <v>63.13</v>
      </c>
      <c r="G95" s="6">
        <f>Tablo1[[#This Row],[100lük Sistemde Genel Ağırlıklı Not Ortalaması]]/2</f>
        <v>31.565000000000001</v>
      </c>
      <c r="H95" s="6">
        <v>70</v>
      </c>
      <c r="I95" s="6">
        <f>Tablo1[[#This Row],[Erasmus+ Yabancı Dil Yeterlilik Puanı]]/2</f>
        <v>35</v>
      </c>
      <c r="J95" s="6" t="s">
        <v>7</v>
      </c>
      <c r="K95" s="6">
        <v>0</v>
      </c>
      <c r="L95" s="6" t="s">
        <v>7</v>
      </c>
      <c r="M95" s="6">
        <v>0</v>
      </c>
      <c r="N95" s="6" t="s">
        <v>7</v>
      </c>
      <c r="O95" s="6">
        <v>0</v>
      </c>
      <c r="P95" s="6" t="s">
        <v>7</v>
      </c>
      <c r="Q95" s="6">
        <v>0</v>
      </c>
      <c r="R95" s="6" t="s">
        <v>7</v>
      </c>
      <c r="S95" s="6">
        <v>0</v>
      </c>
      <c r="T95" s="6" t="s">
        <v>7</v>
      </c>
      <c r="U95" s="6">
        <v>0</v>
      </c>
      <c r="V95" s="6">
        <v>0</v>
      </c>
      <c r="W95" s="6">
        <v>0</v>
      </c>
      <c r="X95" s="6">
        <v>0</v>
      </c>
      <c r="Y95" s="6" t="s">
        <v>7</v>
      </c>
      <c r="Z95" s="6">
        <v>0</v>
      </c>
      <c r="AA95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66.564999999999998</v>
      </c>
      <c r="AB95" s="6" t="s">
        <v>115</v>
      </c>
      <c r="AC95" s="6"/>
      <c r="AD95" s="6" t="s">
        <v>21</v>
      </c>
      <c r="AE95" s="6" t="s">
        <v>39</v>
      </c>
      <c r="AF95" s="6" t="s">
        <v>19</v>
      </c>
    </row>
    <row r="96" spans="1:32" x14ac:dyDescent="0.3">
      <c r="A96" s="6" t="s">
        <v>225</v>
      </c>
      <c r="B96" s="6" t="s">
        <v>192</v>
      </c>
      <c r="C96" s="7" t="s">
        <v>427</v>
      </c>
      <c r="D96" s="6" t="s">
        <v>5</v>
      </c>
      <c r="E96" s="6" t="s">
        <v>11</v>
      </c>
      <c r="F96" s="6">
        <v>67.56</v>
      </c>
      <c r="G96" s="6">
        <f>Tablo1[[#This Row],[100lük Sistemde Genel Ağırlıklı Not Ortalaması]]/2</f>
        <v>33.78</v>
      </c>
      <c r="H96" s="6">
        <v>64</v>
      </c>
      <c r="I96" s="6">
        <f>Tablo1[[#This Row],[Erasmus+ Yabancı Dil Yeterlilik Puanı]]/2</f>
        <v>32</v>
      </c>
      <c r="J96" s="6" t="s">
        <v>7</v>
      </c>
      <c r="K96" s="6">
        <v>0</v>
      </c>
      <c r="L96" s="6" t="s">
        <v>7</v>
      </c>
      <c r="M96" s="6">
        <v>0</v>
      </c>
      <c r="N96" s="6" t="s">
        <v>7</v>
      </c>
      <c r="O96" s="6">
        <v>0</v>
      </c>
      <c r="P96" s="6" t="s">
        <v>7</v>
      </c>
      <c r="Q96" s="6">
        <v>0</v>
      </c>
      <c r="R96" s="6" t="s">
        <v>7</v>
      </c>
      <c r="S96" s="6">
        <v>0</v>
      </c>
      <c r="T96" s="6" t="s">
        <v>7</v>
      </c>
      <c r="U96" s="6">
        <v>0</v>
      </c>
      <c r="V96" s="6">
        <v>0</v>
      </c>
      <c r="W96" s="6">
        <v>0</v>
      </c>
      <c r="X96" s="6">
        <v>0</v>
      </c>
      <c r="Y96" s="6" t="s">
        <v>7</v>
      </c>
      <c r="Z96" s="6">
        <v>0</v>
      </c>
      <c r="AA96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65.78</v>
      </c>
      <c r="AB96" s="6" t="s">
        <v>115</v>
      </c>
      <c r="AC96" s="6"/>
      <c r="AD96" s="6" t="s">
        <v>12</v>
      </c>
      <c r="AE96" s="6" t="s">
        <v>13</v>
      </c>
      <c r="AF96" s="6" t="s">
        <v>14</v>
      </c>
    </row>
    <row r="97" spans="1:32" x14ac:dyDescent="0.3">
      <c r="A97" s="6" t="s">
        <v>173</v>
      </c>
      <c r="B97" s="6" t="s">
        <v>195</v>
      </c>
      <c r="C97" s="7" t="s">
        <v>429</v>
      </c>
      <c r="D97" s="6" t="s">
        <v>5</v>
      </c>
      <c r="E97" s="6" t="s">
        <v>75</v>
      </c>
      <c r="F97" s="6">
        <v>79.7</v>
      </c>
      <c r="G97" s="6">
        <f>Tablo1[[#This Row],[100lük Sistemde Genel Ağırlıklı Not Ortalaması]]/2</f>
        <v>39.85</v>
      </c>
      <c r="H97" s="6">
        <v>70</v>
      </c>
      <c r="I97" s="6">
        <f>Tablo1[[#This Row],[Erasmus+ Yabancı Dil Yeterlilik Puanı]]/2</f>
        <v>35</v>
      </c>
      <c r="J97" s="6" t="s">
        <v>7</v>
      </c>
      <c r="K97" s="6">
        <v>0</v>
      </c>
      <c r="L97" s="6" t="s">
        <v>7</v>
      </c>
      <c r="M97" s="6">
        <v>0</v>
      </c>
      <c r="N97" s="6" t="s">
        <v>7</v>
      </c>
      <c r="O97" s="6">
        <v>0</v>
      </c>
      <c r="P97" s="6" t="s">
        <v>7</v>
      </c>
      <c r="Q97" s="6">
        <v>0</v>
      </c>
      <c r="R97" s="6" t="s">
        <v>18</v>
      </c>
      <c r="S97" s="6">
        <v>-10</v>
      </c>
      <c r="T97" s="6" t="s">
        <v>7</v>
      </c>
      <c r="U97" s="6">
        <v>0</v>
      </c>
      <c r="V97" s="6">
        <v>0</v>
      </c>
      <c r="W97" s="6">
        <v>0</v>
      </c>
      <c r="X97" s="6">
        <v>0</v>
      </c>
      <c r="Y97" s="6" t="s">
        <v>7</v>
      </c>
      <c r="Z97" s="6">
        <v>0</v>
      </c>
      <c r="AA97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64.849999999999994</v>
      </c>
      <c r="AB97" s="6" t="s">
        <v>106</v>
      </c>
      <c r="AC97" s="6" t="s">
        <v>67</v>
      </c>
      <c r="AD97" s="6" t="s">
        <v>67</v>
      </c>
      <c r="AE97" s="6" t="s">
        <v>31</v>
      </c>
      <c r="AF97" s="6" t="s">
        <v>31</v>
      </c>
    </row>
    <row r="98" spans="1:32" x14ac:dyDescent="0.3">
      <c r="A98" s="6" t="s">
        <v>223</v>
      </c>
      <c r="B98" s="6" t="s">
        <v>313</v>
      </c>
      <c r="C98" s="7" t="s">
        <v>430</v>
      </c>
      <c r="D98" s="6" t="s">
        <v>17</v>
      </c>
      <c r="E98" s="6" t="s">
        <v>36</v>
      </c>
      <c r="F98" s="6">
        <v>58.7</v>
      </c>
      <c r="G98" s="6">
        <f>Tablo1[[#This Row],[100lük Sistemde Genel Ağırlıklı Not Ortalaması]]/2</f>
        <v>29.35</v>
      </c>
      <c r="H98" s="6">
        <v>70</v>
      </c>
      <c r="I98" s="6">
        <f>Tablo1[[#This Row],[Erasmus+ Yabancı Dil Yeterlilik Puanı]]/2</f>
        <v>35</v>
      </c>
      <c r="J98" s="6" t="s">
        <v>7</v>
      </c>
      <c r="K98" s="6">
        <v>0</v>
      </c>
      <c r="L98" s="6" t="s">
        <v>7</v>
      </c>
      <c r="M98" s="6">
        <v>0</v>
      </c>
      <c r="N98" s="6" t="s">
        <v>7</v>
      </c>
      <c r="O98" s="6">
        <v>0</v>
      </c>
      <c r="P98" s="6" t="s">
        <v>7</v>
      </c>
      <c r="Q98" s="6">
        <v>0</v>
      </c>
      <c r="R98" s="6" t="s">
        <v>7</v>
      </c>
      <c r="S98" s="6">
        <v>0</v>
      </c>
      <c r="T98" s="6" t="s">
        <v>7</v>
      </c>
      <c r="U98" s="6">
        <v>0</v>
      </c>
      <c r="V98" s="6">
        <v>0</v>
      </c>
      <c r="W98" s="6">
        <v>0</v>
      </c>
      <c r="X98" s="6">
        <v>0</v>
      </c>
      <c r="Y98" s="6" t="s">
        <v>7</v>
      </c>
      <c r="Z98" s="6">
        <v>0</v>
      </c>
      <c r="AA98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64.349999999999994</v>
      </c>
      <c r="AB98" s="6" t="s">
        <v>115</v>
      </c>
      <c r="AC98" s="6"/>
      <c r="AD98" s="6" t="s">
        <v>38</v>
      </c>
      <c r="AE98" s="6" t="s">
        <v>20</v>
      </c>
      <c r="AF98" s="6" t="s">
        <v>24</v>
      </c>
    </row>
    <row r="99" spans="1:32" x14ac:dyDescent="0.3">
      <c r="A99" s="6" t="s">
        <v>227</v>
      </c>
      <c r="B99" s="6" t="s">
        <v>243</v>
      </c>
      <c r="C99" s="7" t="s">
        <v>431</v>
      </c>
      <c r="D99" s="6" t="s">
        <v>30</v>
      </c>
      <c r="E99" s="6" t="s">
        <v>49</v>
      </c>
      <c r="F99" s="6">
        <v>64.3</v>
      </c>
      <c r="G99" s="6">
        <f>Tablo1[[#This Row],[100lük Sistemde Genel Ağırlıklı Not Ortalaması]]/2</f>
        <v>32.15</v>
      </c>
      <c r="H99" s="6">
        <v>64</v>
      </c>
      <c r="I99" s="6">
        <f>Tablo1[[#This Row],[Erasmus+ Yabancı Dil Yeterlilik Puanı]]/2</f>
        <v>32</v>
      </c>
      <c r="J99" s="6" t="s">
        <v>7</v>
      </c>
      <c r="K99" s="6">
        <v>0</v>
      </c>
      <c r="L99" s="6" t="s">
        <v>7</v>
      </c>
      <c r="M99" s="6">
        <v>0</v>
      </c>
      <c r="N99" s="6" t="s">
        <v>7</v>
      </c>
      <c r="O99" s="6">
        <v>0</v>
      </c>
      <c r="P99" s="6" t="s">
        <v>7</v>
      </c>
      <c r="Q99" s="6">
        <v>0</v>
      </c>
      <c r="R99" s="6" t="s">
        <v>7</v>
      </c>
      <c r="S99" s="6">
        <v>0</v>
      </c>
      <c r="T99" s="6" t="s">
        <v>7</v>
      </c>
      <c r="U99" s="6">
        <v>0</v>
      </c>
      <c r="V99" s="6">
        <v>0</v>
      </c>
      <c r="W99" s="6">
        <v>0</v>
      </c>
      <c r="X99" s="6">
        <v>0</v>
      </c>
      <c r="Y99" s="6" t="s">
        <v>7</v>
      </c>
      <c r="Z99" s="6">
        <v>0</v>
      </c>
      <c r="AA99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64.150000000000006</v>
      </c>
      <c r="AB99" s="6" t="s">
        <v>108</v>
      </c>
      <c r="AC99" s="6" t="s">
        <v>28</v>
      </c>
      <c r="AD99" s="6" t="s">
        <v>50</v>
      </c>
      <c r="AE99" s="6" t="s">
        <v>51</v>
      </c>
      <c r="AF99" s="6" t="s">
        <v>28</v>
      </c>
    </row>
    <row r="100" spans="1:32" x14ac:dyDescent="0.3">
      <c r="A100" s="6" t="s">
        <v>228</v>
      </c>
      <c r="B100" s="6" t="s">
        <v>314</v>
      </c>
      <c r="C100" s="7" t="s">
        <v>432</v>
      </c>
      <c r="D100" s="6" t="s">
        <v>5</v>
      </c>
      <c r="E100" s="6" t="s">
        <v>32</v>
      </c>
      <c r="F100" s="6">
        <v>63.83</v>
      </c>
      <c r="G100" s="6">
        <f>Tablo1[[#This Row],[100lük Sistemde Genel Ağırlıklı Not Ortalaması]]/2</f>
        <v>31.914999999999999</v>
      </c>
      <c r="H100" s="6">
        <v>64</v>
      </c>
      <c r="I100" s="6">
        <f>Tablo1[[#This Row],[Erasmus+ Yabancı Dil Yeterlilik Puanı]]/2</f>
        <v>32</v>
      </c>
      <c r="J100" s="6" t="s">
        <v>7</v>
      </c>
      <c r="K100" s="6">
        <v>0</v>
      </c>
      <c r="L100" s="6" t="s">
        <v>7</v>
      </c>
      <c r="M100" s="6">
        <v>0</v>
      </c>
      <c r="N100" s="6" t="s">
        <v>7</v>
      </c>
      <c r="O100" s="6">
        <v>0</v>
      </c>
      <c r="P100" s="6" t="s">
        <v>7</v>
      </c>
      <c r="Q100" s="6">
        <v>0</v>
      </c>
      <c r="R100" s="6" t="s">
        <v>7</v>
      </c>
      <c r="S100" s="6">
        <v>0</v>
      </c>
      <c r="T100" s="6" t="s">
        <v>18</v>
      </c>
      <c r="U100" s="6">
        <v>0</v>
      </c>
      <c r="V100" s="6">
        <v>0</v>
      </c>
      <c r="W100" s="6">
        <v>0</v>
      </c>
      <c r="X100" s="6">
        <v>0</v>
      </c>
      <c r="Y100" s="6" t="s">
        <v>7</v>
      </c>
      <c r="Z100" s="6">
        <v>0</v>
      </c>
      <c r="AA100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63.914999999999999</v>
      </c>
      <c r="AB100" s="6" t="s">
        <v>121</v>
      </c>
      <c r="AC100" s="6"/>
      <c r="AD100" s="6" t="s">
        <v>102</v>
      </c>
      <c r="AE100" s="6" t="s">
        <v>41</v>
      </c>
      <c r="AF100" s="6" t="s">
        <v>33</v>
      </c>
    </row>
    <row r="101" spans="1:32" x14ac:dyDescent="0.3">
      <c r="A101" s="6" t="s">
        <v>229</v>
      </c>
      <c r="B101" s="6" t="s">
        <v>136</v>
      </c>
      <c r="C101" s="7" t="s">
        <v>433</v>
      </c>
      <c r="D101" s="6" t="s">
        <v>30</v>
      </c>
      <c r="E101" s="6" t="s">
        <v>116</v>
      </c>
      <c r="F101" s="6">
        <v>60.1</v>
      </c>
      <c r="G101" s="6">
        <f>Tablo1[[#This Row],[100lük Sistemde Genel Ağırlıklı Not Ortalaması]]/2</f>
        <v>30.05</v>
      </c>
      <c r="H101" s="6">
        <v>64</v>
      </c>
      <c r="I101" s="6">
        <f>Tablo1[[#This Row],[Erasmus+ Yabancı Dil Yeterlilik Puanı]]/2</f>
        <v>32</v>
      </c>
      <c r="J101" s="6" t="s">
        <v>7</v>
      </c>
      <c r="K101" s="6">
        <v>0</v>
      </c>
      <c r="L101" s="6" t="s">
        <v>7</v>
      </c>
      <c r="M101" s="6">
        <v>0</v>
      </c>
      <c r="N101" s="6" t="s">
        <v>7</v>
      </c>
      <c r="O101" s="6">
        <v>0</v>
      </c>
      <c r="P101" s="6" t="s">
        <v>7</v>
      </c>
      <c r="Q101" s="6">
        <v>0</v>
      </c>
      <c r="R101" s="6" t="s">
        <v>7</v>
      </c>
      <c r="S101" s="6">
        <v>0</v>
      </c>
      <c r="T101" s="6" t="s">
        <v>7</v>
      </c>
      <c r="U101" s="6">
        <v>0</v>
      </c>
      <c r="V101" s="6">
        <v>0</v>
      </c>
      <c r="W101" s="6">
        <v>0</v>
      </c>
      <c r="X101" s="6">
        <v>0</v>
      </c>
      <c r="Y101" s="6" t="s">
        <v>7</v>
      </c>
      <c r="Z101" s="6">
        <v>0</v>
      </c>
      <c r="AA101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62.05</v>
      </c>
      <c r="AB101" s="6" t="s">
        <v>115</v>
      </c>
      <c r="AC101" s="6"/>
      <c r="AD101" s="6" t="s">
        <v>97</v>
      </c>
      <c r="AE101" s="6" t="s">
        <v>98</v>
      </c>
      <c r="AF101" s="6" t="s">
        <v>45</v>
      </c>
    </row>
    <row r="102" spans="1:32" x14ac:dyDescent="0.3">
      <c r="A102" s="6" t="s">
        <v>230</v>
      </c>
      <c r="B102" s="6" t="s">
        <v>263</v>
      </c>
      <c r="C102" s="7" t="s">
        <v>434</v>
      </c>
      <c r="D102" s="6" t="s">
        <v>17</v>
      </c>
      <c r="E102" s="6" t="s">
        <v>40</v>
      </c>
      <c r="F102" s="6">
        <v>73.86</v>
      </c>
      <c r="G102" s="6">
        <f>Tablo1[[#This Row],[100lük Sistemde Genel Ağırlıklı Not Ortalaması]]/2</f>
        <v>36.93</v>
      </c>
      <c r="H102" s="6">
        <v>70</v>
      </c>
      <c r="I102" s="6">
        <f>Tablo1[[#This Row],[Erasmus+ Yabancı Dil Yeterlilik Puanı]]/2</f>
        <v>35</v>
      </c>
      <c r="J102" s="6" t="s">
        <v>7</v>
      </c>
      <c r="K102" s="6">
        <v>0</v>
      </c>
      <c r="L102" s="6" t="s">
        <v>7</v>
      </c>
      <c r="M102" s="6">
        <v>0</v>
      </c>
      <c r="N102" s="6" t="s">
        <v>7</v>
      </c>
      <c r="O102" s="6">
        <v>0</v>
      </c>
      <c r="P102" s="6" t="s">
        <v>7</v>
      </c>
      <c r="Q102" s="6">
        <v>0</v>
      </c>
      <c r="R102" s="6" t="s">
        <v>18</v>
      </c>
      <c r="S102" s="6">
        <v>-10</v>
      </c>
      <c r="T102" s="6" t="s">
        <v>7</v>
      </c>
      <c r="U102" s="6">
        <v>0</v>
      </c>
      <c r="V102" s="6">
        <v>0</v>
      </c>
      <c r="W102" s="6">
        <v>0</v>
      </c>
      <c r="X102" s="6">
        <v>0</v>
      </c>
      <c r="Y102" s="6" t="s">
        <v>7</v>
      </c>
      <c r="Z102" s="6">
        <v>0</v>
      </c>
      <c r="AA102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61.930000000000007</v>
      </c>
      <c r="AB102" s="6" t="s">
        <v>449</v>
      </c>
      <c r="AC102" s="6" t="s">
        <v>41</v>
      </c>
      <c r="AD102" s="6" t="s">
        <v>39</v>
      </c>
      <c r="AE102" s="6" t="s">
        <v>24</v>
      </c>
      <c r="AF102" s="6" t="s">
        <v>41</v>
      </c>
    </row>
    <row r="103" spans="1:32" s="10" customFormat="1" x14ac:dyDescent="0.3">
      <c r="A103" s="6" t="s">
        <v>231</v>
      </c>
      <c r="B103" s="6" t="s">
        <v>315</v>
      </c>
      <c r="C103" s="7" t="s">
        <v>435</v>
      </c>
      <c r="D103" s="6" t="s">
        <v>5</v>
      </c>
      <c r="E103" s="6" t="s">
        <v>11</v>
      </c>
      <c r="F103" s="6">
        <v>63.6</v>
      </c>
      <c r="G103" s="6">
        <f>Tablo1[[#This Row],[100lük Sistemde Genel Ağırlıklı Not Ortalaması]]/2</f>
        <v>31.8</v>
      </c>
      <c r="H103" s="6">
        <v>60</v>
      </c>
      <c r="I103" s="6">
        <f>Tablo1[[#This Row],[Erasmus+ Yabancı Dil Yeterlilik Puanı]]/2</f>
        <v>30</v>
      </c>
      <c r="J103" s="6" t="s">
        <v>7</v>
      </c>
      <c r="K103" s="6">
        <v>0</v>
      </c>
      <c r="L103" s="6" t="s">
        <v>7</v>
      </c>
      <c r="M103" s="6">
        <v>0</v>
      </c>
      <c r="N103" s="6" t="s">
        <v>7</v>
      </c>
      <c r="O103" s="6">
        <v>0</v>
      </c>
      <c r="P103" s="6" t="s">
        <v>7</v>
      </c>
      <c r="Q103" s="6">
        <v>0</v>
      </c>
      <c r="R103" s="6" t="s">
        <v>7</v>
      </c>
      <c r="S103" s="6">
        <v>0</v>
      </c>
      <c r="T103" s="6" t="s">
        <v>7</v>
      </c>
      <c r="U103" s="6">
        <v>0</v>
      </c>
      <c r="V103" s="6">
        <v>0</v>
      </c>
      <c r="W103" s="6">
        <v>0</v>
      </c>
      <c r="X103" s="6">
        <v>0</v>
      </c>
      <c r="Y103" s="6" t="s">
        <v>7</v>
      </c>
      <c r="Z103" s="6">
        <v>0</v>
      </c>
      <c r="AA103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61.8</v>
      </c>
      <c r="AB103" s="6" t="s">
        <v>115</v>
      </c>
      <c r="AC103" s="6"/>
      <c r="AD103" s="6" t="s">
        <v>13</v>
      </c>
      <c r="AE103" s="6" t="s">
        <v>14</v>
      </c>
      <c r="AF103" s="6" t="s">
        <v>54</v>
      </c>
    </row>
    <row r="104" spans="1:32" s="13" customFormat="1" x14ac:dyDescent="0.3">
      <c r="A104" s="6" t="s">
        <v>183</v>
      </c>
      <c r="B104" s="6" t="s">
        <v>316</v>
      </c>
      <c r="C104" s="7" t="s">
        <v>436</v>
      </c>
      <c r="D104" s="6" t="s">
        <v>42</v>
      </c>
      <c r="E104" s="6" t="s">
        <v>43</v>
      </c>
      <c r="F104" s="6">
        <v>67.33</v>
      </c>
      <c r="G104" s="6">
        <f>Tablo1[[#This Row],[100lük Sistemde Genel Ağırlıklı Not Ortalaması]]/2</f>
        <v>33.664999999999999</v>
      </c>
      <c r="H104" s="6">
        <v>56</v>
      </c>
      <c r="I104" s="6">
        <f>Tablo1[[#This Row],[Erasmus+ Yabancı Dil Yeterlilik Puanı]]/2</f>
        <v>28</v>
      </c>
      <c r="J104" s="6" t="s">
        <v>7</v>
      </c>
      <c r="K104" s="6">
        <v>0</v>
      </c>
      <c r="L104" s="6" t="s">
        <v>7</v>
      </c>
      <c r="M104" s="6">
        <v>0</v>
      </c>
      <c r="N104" s="6" t="s">
        <v>7</v>
      </c>
      <c r="O104" s="6">
        <v>0</v>
      </c>
      <c r="P104" s="6" t="s">
        <v>7</v>
      </c>
      <c r="Q104" s="6">
        <v>0</v>
      </c>
      <c r="R104" s="6" t="s">
        <v>7</v>
      </c>
      <c r="S104" s="6">
        <v>0</v>
      </c>
      <c r="T104" s="6" t="s">
        <v>7</v>
      </c>
      <c r="U104" s="6">
        <v>0</v>
      </c>
      <c r="V104" s="6">
        <v>0</v>
      </c>
      <c r="W104" s="6">
        <v>0</v>
      </c>
      <c r="X104" s="6">
        <v>0</v>
      </c>
      <c r="Y104" s="6" t="s">
        <v>7</v>
      </c>
      <c r="Z104" s="6">
        <v>0</v>
      </c>
      <c r="AA104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61.664999999999999</v>
      </c>
      <c r="AB104" s="6" t="s">
        <v>115</v>
      </c>
      <c r="AC104" s="6"/>
      <c r="AD104" s="6" t="s">
        <v>55</v>
      </c>
      <c r="AE104" s="6"/>
      <c r="AF104" s="6"/>
    </row>
    <row r="105" spans="1:32" x14ac:dyDescent="0.3">
      <c r="A105" s="6" t="s">
        <v>232</v>
      </c>
      <c r="B105" s="6" t="s">
        <v>317</v>
      </c>
      <c r="C105" s="7" t="s">
        <v>437</v>
      </c>
      <c r="D105" s="6" t="s">
        <v>5</v>
      </c>
      <c r="E105" s="6" t="s">
        <v>47</v>
      </c>
      <c r="F105" s="6">
        <v>58.93</v>
      </c>
      <c r="G105" s="6">
        <f>Tablo1[[#This Row],[100lük Sistemde Genel Ağırlıklı Not Ortalaması]]/2</f>
        <v>29.465</v>
      </c>
      <c r="H105" s="6">
        <v>64</v>
      </c>
      <c r="I105" s="6">
        <f>Tablo1[[#This Row],[Erasmus+ Yabancı Dil Yeterlilik Puanı]]/2</f>
        <v>32</v>
      </c>
      <c r="J105" s="6" t="s">
        <v>7</v>
      </c>
      <c r="K105" s="6">
        <v>0</v>
      </c>
      <c r="L105" s="6" t="s">
        <v>7</v>
      </c>
      <c r="M105" s="6">
        <v>0</v>
      </c>
      <c r="N105" s="6" t="s">
        <v>7</v>
      </c>
      <c r="O105" s="6">
        <v>0</v>
      </c>
      <c r="P105" s="6" t="s">
        <v>7</v>
      </c>
      <c r="Q105" s="6">
        <v>0</v>
      </c>
      <c r="R105" s="6" t="s">
        <v>7</v>
      </c>
      <c r="S105" s="6">
        <v>0</v>
      </c>
      <c r="T105" s="6" t="s">
        <v>7</v>
      </c>
      <c r="U105" s="6">
        <v>0</v>
      </c>
      <c r="V105" s="6">
        <v>0</v>
      </c>
      <c r="W105" s="6">
        <v>0</v>
      </c>
      <c r="X105" s="6">
        <v>0</v>
      </c>
      <c r="Y105" s="6" t="s">
        <v>7</v>
      </c>
      <c r="Z105" s="6">
        <v>0</v>
      </c>
      <c r="AA105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61.465000000000003</v>
      </c>
      <c r="AB105" s="6" t="s">
        <v>107</v>
      </c>
      <c r="AC105" s="6" t="s">
        <v>12</v>
      </c>
      <c r="AD105" s="6" t="s">
        <v>12</v>
      </c>
      <c r="AE105" s="6" t="s">
        <v>14</v>
      </c>
      <c r="AF105" s="6" t="s">
        <v>48</v>
      </c>
    </row>
    <row r="106" spans="1:32" x14ac:dyDescent="0.3">
      <c r="A106" s="6" t="s">
        <v>234</v>
      </c>
      <c r="B106" s="6" t="s">
        <v>205</v>
      </c>
      <c r="C106" s="7" t="s">
        <v>439</v>
      </c>
      <c r="D106" s="6" t="s">
        <v>5</v>
      </c>
      <c r="E106" s="6" t="s">
        <v>6</v>
      </c>
      <c r="F106" s="6">
        <v>61.73</v>
      </c>
      <c r="G106" s="6">
        <f>Tablo1[[#This Row],[100lük Sistemde Genel Ağırlıklı Not Ortalaması]]/2</f>
        <v>30.864999999999998</v>
      </c>
      <c r="H106" s="6">
        <v>60</v>
      </c>
      <c r="I106" s="6">
        <f>Tablo1[[#This Row],[Erasmus+ Yabancı Dil Yeterlilik Puanı]]/2</f>
        <v>30</v>
      </c>
      <c r="J106" s="6" t="s">
        <v>7</v>
      </c>
      <c r="K106" s="6">
        <v>0</v>
      </c>
      <c r="L106" s="6" t="s">
        <v>7</v>
      </c>
      <c r="M106" s="6">
        <v>0</v>
      </c>
      <c r="N106" s="6" t="s">
        <v>7</v>
      </c>
      <c r="O106" s="6">
        <v>0</v>
      </c>
      <c r="P106" s="6" t="s">
        <v>7</v>
      </c>
      <c r="Q106" s="6">
        <v>0</v>
      </c>
      <c r="R106" s="6" t="s">
        <v>7</v>
      </c>
      <c r="S106" s="6">
        <v>0</v>
      </c>
      <c r="T106" s="6" t="s">
        <v>7</v>
      </c>
      <c r="U106" s="6">
        <v>0</v>
      </c>
      <c r="V106" s="6">
        <v>0</v>
      </c>
      <c r="W106" s="6">
        <v>0</v>
      </c>
      <c r="X106" s="6">
        <v>0</v>
      </c>
      <c r="Y106" s="6" t="s">
        <v>7</v>
      </c>
      <c r="Z106" s="6">
        <v>0</v>
      </c>
      <c r="AA106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60.864999999999995</v>
      </c>
      <c r="AB106" s="6" t="s">
        <v>122</v>
      </c>
      <c r="AC106" s="6"/>
      <c r="AD106" s="6" t="s">
        <v>8</v>
      </c>
      <c r="AE106" s="6" t="s">
        <v>9</v>
      </c>
      <c r="AF106" s="6" t="s">
        <v>31</v>
      </c>
    </row>
    <row r="107" spans="1:32" s="10" customFormat="1" x14ac:dyDescent="0.3">
      <c r="A107" s="6" t="s">
        <v>235</v>
      </c>
      <c r="B107" s="6" t="s">
        <v>187</v>
      </c>
      <c r="C107" s="7" t="s">
        <v>441</v>
      </c>
      <c r="D107" s="6" t="s">
        <v>5</v>
      </c>
      <c r="E107" s="6" t="s">
        <v>32</v>
      </c>
      <c r="F107" s="6">
        <v>60.1</v>
      </c>
      <c r="G107" s="6">
        <f>Tablo1[[#This Row],[100lük Sistemde Genel Ağırlıklı Not Ortalaması]]/2</f>
        <v>30.05</v>
      </c>
      <c r="H107" s="6">
        <v>57.5</v>
      </c>
      <c r="I107" s="6">
        <f>Tablo1[[#This Row],[Erasmus+ Yabancı Dil Yeterlilik Puanı]]/2</f>
        <v>28.75</v>
      </c>
      <c r="J107" s="6" t="s">
        <v>7</v>
      </c>
      <c r="K107" s="6">
        <v>0</v>
      </c>
      <c r="L107" s="6" t="s">
        <v>7</v>
      </c>
      <c r="M107" s="6">
        <v>0</v>
      </c>
      <c r="N107" s="6" t="s">
        <v>7</v>
      </c>
      <c r="O107" s="6">
        <v>0</v>
      </c>
      <c r="P107" s="6" t="s">
        <v>7</v>
      </c>
      <c r="Q107" s="6">
        <v>0</v>
      </c>
      <c r="R107" s="6" t="s">
        <v>7</v>
      </c>
      <c r="S107" s="6">
        <v>0</v>
      </c>
      <c r="T107" s="6" t="s">
        <v>7</v>
      </c>
      <c r="U107" s="6">
        <v>0</v>
      </c>
      <c r="V107" s="6">
        <v>0</v>
      </c>
      <c r="W107" s="6">
        <v>0</v>
      </c>
      <c r="X107" s="6">
        <v>0</v>
      </c>
      <c r="Y107" s="6" t="s">
        <v>7</v>
      </c>
      <c r="Z107" s="6">
        <v>0</v>
      </c>
      <c r="AA107" s="6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58.8</v>
      </c>
      <c r="AB107" s="6" t="s">
        <v>446</v>
      </c>
      <c r="AC107" s="6"/>
      <c r="AD107" s="6" t="s">
        <v>41</v>
      </c>
      <c r="AE107" s="8" t="s">
        <v>34</v>
      </c>
      <c r="AF107" s="6" t="s">
        <v>31</v>
      </c>
    </row>
    <row r="108" spans="1:32" x14ac:dyDescent="0.3">
      <c r="A108" s="14" t="s">
        <v>140</v>
      </c>
      <c r="B108" s="14" t="s">
        <v>215</v>
      </c>
      <c r="C108" s="15" t="s">
        <v>328</v>
      </c>
      <c r="D108" s="14" t="s">
        <v>5</v>
      </c>
      <c r="E108" s="2" t="s">
        <v>11</v>
      </c>
      <c r="F108" s="14">
        <v>0</v>
      </c>
      <c r="G108" s="14">
        <f>Tablo1[[#This Row],[100lük Sistemde Genel Ağırlıklı Not Ortalaması]]/2</f>
        <v>0</v>
      </c>
      <c r="H108" s="14">
        <v>0</v>
      </c>
      <c r="I108" s="14">
        <f>Tablo1[[#This Row],[Erasmus+ Yabancı Dil Yeterlilik Puanı]]/2</f>
        <v>0</v>
      </c>
      <c r="J108" s="14" t="s">
        <v>7</v>
      </c>
      <c r="K108" s="14">
        <v>0</v>
      </c>
      <c r="L108" s="14" t="s">
        <v>7</v>
      </c>
      <c r="M108" s="14">
        <v>0</v>
      </c>
      <c r="N108" s="14" t="s">
        <v>7</v>
      </c>
      <c r="O108" s="14">
        <v>0</v>
      </c>
      <c r="P108" s="14" t="s">
        <v>7</v>
      </c>
      <c r="Q108" s="14">
        <v>0</v>
      </c>
      <c r="R108" s="14" t="s">
        <v>7</v>
      </c>
      <c r="S108" s="14">
        <v>0</v>
      </c>
      <c r="T108" s="14" t="s">
        <v>7</v>
      </c>
      <c r="U108" s="14">
        <v>0</v>
      </c>
      <c r="V108" s="14">
        <v>0</v>
      </c>
      <c r="W108" s="14">
        <v>0</v>
      </c>
      <c r="X108" s="14">
        <v>0</v>
      </c>
      <c r="Y108" s="14" t="s">
        <v>7</v>
      </c>
      <c r="Z108" s="14">
        <v>0</v>
      </c>
      <c r="AA108" s="14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0</v>
      </c>
      <c r="AB108" s="2" t="s">
        <v>113</v>
      </c>
      <c r="AC108" s="14"/>
      <c r="AD108" s="14" t="s">
        <v>9</v>
      </c>
      <c r="AE108" s="14" t="s">
        <v>14</v>
      </c>
      <c r="AF108" s="14" t="s">
        <v>76</v>
      </c>
    </row>
    <row r="109" spans="1:32" x14ac:dyDescent="0.3">
      <c r="A109" s="14" t="s">
        <v>168</v>
      </c>
      <c r="B109" s="14" t="s">
        <v>255</v>
      </c>
      <c r="C109" s="15" t="s">
        <v>355</v>
      </c>
      <c r="D109" s="14" t="s">
        <v>17</v>
      </c>
      <c r="E109" s="14" t="s">
        <v>74</v>
      </c>
      <c r="F109" s="14">
        <v>0</v>
      </c>
      <c r="G109" s="14">
        <f>Tablo1[[#This Row],[100lük Sistemde Genel Ağırlıklı Not Ortalaması]]/2</f>
        <v>0</v>
      </c>
      <c r="H109" s="14">
        <v>0</v>
      </c>
      <c r="I109" s="14">
        <f>Tablo1[[#This Row],[Erasmus+ Yabancı Dil Yeterlilik Puanı]]/2</f>
        <v>0</v>
      </c>
      <c r="J109" s="14" t="s">
        <v>7</v>
      </c>
      <c r="K109" s="14">
        <v>0</v>
      </c>
      <c r="L109" s="14" t="s">
        <v>7</v>
      </c>
      <c r="M109" s="14">
        <v>0</v>
      </c>
      <c r="N109" s="14" t="s">
        <v>7</v>
      </c>
      <c r="O109" s="14">
        <v>0</v>
      </c>
      <c r="P109" s="14" t="s">
        <v>7</v>
      </c>
      <c r="Q109" s="14">
        <v>0</v>
      </c>
      <c r="R109" s="14" t="s">
        <v>7</v>
      </c>
      <c r="S109" s="14">
        <v>0</v>
      </c>
      <c r="T109" s="14" t="s">
        <v>7</v>
      </c>
      <c r="U109" s="14">
        <v>0</v>
      </c>
      <c r="V109" s="14">
        <v>0</v>
      </c>
      <c r="W109" s="14">
        <v>0</v>
      </c>
      <c r="X109" s="14">
        <v>0</v>
      </c>
      <c r="Y109" s="14" t="s">
        <v>7</v>
      </c>
      <c r="Z109" s="14">
        <v>0</v>
      </c>
      <c r="AA109" s="14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0</v>
      </c>
      <c r="AB109" s="14" t="s">
        <v>113</v>
      </c>
      <c r="AC109" s="14"/>
      <c r="AD109" s="14" t="s">
        <v>76</v>
      </c>
      <c r="AE109" s="14" t="s">
        <v>31</v>
      </c>
      <c r="AF109" s="14" t="s">
        <v>31</v>
      </c>
    </row>
    <row r="110" spans="1:32" x14ac:dyDescent="0.3">
      <c r="A110" s="14" t="s">
        <v>174</v>
      </c>
      <c r="B110" s="14" t="s">
        <v>137</v>
      </c>
      <c r="C110" s="15" t="s">
        <v>361</v>
      </c>
      <c r="D110" s="14" t="s">
        <v>26</v>
      </c>
      <c r="E110" s="14" t="s">
        <v>27</v>
      </c>
      <c r="F110" s="14">
        <v>0</v>
      </c>
      <c r="G110" s="14">
        <f>Tablo1[[#This Row],[100lük Sistemde Genel Ağırlıklı Not Ortalaması]]/2</f>
        <v>0</v>
      </c>
      <c r="H110" s="14">
        <v>0</v>
      </c>
      <c r="I110" s="14">
        <f>Tablo1[[#This Row],[Erasmus+ Yabancı Dil Yeterlilik Puanı]]/2</f>
        <v>0</v>
      </c>
      <c r="J110" s="14" t="s">
        <v>7</v>
      </c>
      <c r="K110" s="14">
        <v>0</v>
      </c>
      <c r="L110" s="14" t="s">
        <v>7</v>
      </c>
      <c r="M110" s="14">
        <v>0</v>
      </c>
      <c r="N110" s="14" t="s">
        <v>7</v>
      </c>
      <c r="O110" s="14">
        <v>0</v>
      </c>
      <c r="P110" s="14" t="s">
        <v>7</v>
      </c>
      <c r="Q110" s="14">
        <v>0</v>
      </c>
      <c r="R110" s="14" t="s">
        <v>7</v>
      </c>
      <c r="S110" s="14">
        <v>0</v>
      </c>
      <c r="T110" s="14" t="s">
        <v>7</v>
      </c>
      <c r="U110" s="14">
        <v>0</v>
      </c>
      <c r="V110" s="14">
        <v>0</v>
      </c>
      <c r="W110" s="14">
        <v>0</v>
      </c>
      <c r="X110" s="14">
        <v>0</v>
      </c>
      <c r="Y110" s="14" t="s">
        <v>7</v>
      </c>
      <c r="Z110" s="14">
        <v>0</v>
      </c>
      <c r="AA110" s="14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0</v>
      </c>
      <c r="AB110" s="14" t="s">
        <v>113</v>
      </c>
      <c r="AC110" s="14"/>
      <c r="AD110" s="14" t="s">
        <v>29</v>
      </c>
      <c r="AE110" s="14" t="s">
        <v>35</v>
      </c>
      <c r="AF110" s="14" t="s">
        <v>19</v>
      </c>
    </row>
    <row r="111" spans="1:32" x14ac:dyDescent="0.3">
      <c r="A111" s="14" t="s">
        <v>179</v>
      </c>
      <c r="B111" s="14" t="s">
        <v>190</v>
      </c>
      <c r="C111" s="15" t="s">
        <v>366</v>
      </c>
      <c r="D111" s="14" t="s">
        <v>42</v>
      </c>
      <c r="E111" s="14" t="s">
        <v>43</v>
      </c>
      <c r="F111" s="14">
        <v>0</v>
      </c>
      <c r="G111" s="14">
        <f>Tablo1[[#This Row],[100lük Sistemde Genel Ağırlıklı Not Ortalaması]]/2</f>
        <v>0</v>
      </c>
      <c r="H111" s="14">
        <v>0</v>
      </c>
      <c r="I111" s="14">
        <f>Tablo1[[#This Row],[Erasmus+ Yabancı Dil Yeterlilik Puanı]]/2</f>
        <v>0</v>
      </c>
      <c r="J111" s="14" t="s">
        <v>7</v>
      </c>
      <c r="K111" s="14">
        <v>0</v>
      </c>
      <c r="L111" s="14" t="s">
        <v>7</v>
      </c>
      <c r="M111" s="14">
        <v>0</v>
      </c>
      <c r="N111" s="14" t="s">
        <v>7</v>
      </c>
      <c r="O111" s="14">
        <v>0</v>
      </c>
      <c r="P111" s="14" t="s">
        <v>7</v>
      </c>
      <c r="Q111" s="14">
        <v>0</v>
      </c>
      <c r="R111" s="14" t="s">
        <v>7</v>
      </c>
      <c r="S111" s="14">
        <v>0</v>
      </c>
      <c r="T111" s="14" t="s">
        <v>7</v>
      </c>
      <c r="U111" s="14">
        <v>0</v>
      </c>
      <c r="V111" s="14">
        <v>0</v>
      </c>
      <c r="W111" s="14">
        <v>0</v>
      </c>
      <c r="X111" s="14">
        <v>0</v>
      </c>
      <c r="Y111" s="14" t="s">
        <v>7</v>
      </c>
      <c r="Z111" s="14">
        <v>0</v>
      </c>
      <c r="AA111" s="14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0</v>
      </c>
      <c r="AB111" s="14" t="s">
        <v>113</v>
      </c>
      <c r="AC111" s="14"/>
      <c r="AD111" s="14" t="s">
        <v>41</v>
      </c>
      <c r="AE111" s="14"/>
      <c r="AF111" s="14"/>
    </row>
    <row r="112" spans="1:32" x14ac:dyDescent="0.3">
      <c r="A112" s="14" t="s">
        <v>180</v>
      </c>
      <c r="B112" s="14" t="s">
        <v>270</v>
      </c>
      <c r="C112" s="15" t="s">
        <v>367</v>
      </c>
      <c r="D112" s="14" t="s">
        <v>22</v>
      </c>
      <c r="E112" s="14" t="s">
        <v>44</v>
      </c>
      <c r="F112" s="14">
        <v>0</v>
      </c>
      <c r="G112" s="14">
        <f>Tablo1[[#This Row],[100lük Sistemde Genel Ağırlıklı Not Ortalaması]]/2</f>
        <v>0</v>
      </c>
      <c r="H112" s="14">
        <v>0</v>
      </c>
      <c r="I112" s="14">
        <f>Tablo1[[#This Row],[Erasmus+ Yabancı Dil Yeterlilik Puanı]]/2</f>
        <v>0</v>
      </c>
      <c r="J112" s="14" t="s">
        <v>7</v>
      </c>
      <c r="K112" s="14">
        <v>0</v>
      </c>
      <c r="L112" s="14" t="s">
        <v>7</v>
      </c>
      <c r="M112" s="14">
        <v>0</v>
      </c>
      <c r="N112" s="14" t="s">
        <v>7</v>
      </c>
      <c r="O112" s="14">
        <v>0</v>
      </c>
      <c r="P112" s="14" t="s">
        <v>7</v>
      </c>
      <c r="Q112" s="14">
        <v>0</v>
      </c>
      <c r="R112" s="14" t="s">
        <v>7</v>
      </c>
      <c r="S112" s="14">
        <v>0</v>
      </c>
      <c r="T112" s="14" t="s">
        <v>7</v>
      </c>
      <c r="U112" s="14">
        <v>0</v>
      </c>
      <c r="V112" s="14">
        <v>0</v>
      </c>
      <c r="W112" s="14">
        <v>0</v>
      </c>
      <c r="X112" s="14">
        <v>0</v>
      </c>
      <c r="Y112" s="14" t="s">
        <v>7</v>
      </c>
      <c r="Z112" s="14">
        <v>0</v>
      </c>
      <c r="AA112" s="14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0</v>
      </c>
      <c r="AB112" s="14" t="s">
        <v>113</v>
      </c>
      <c r="AC112" s="14"/>
      <c r="AD112" s="14" t="s">
        <v>46</v>
      </c>
      <c r="AE112" s="14"/>
      <c r="AF112" s="14" t="s">
        <v>31</v>
      </c>
    </row>
    <row r="113" spans="1:32" x14ac:dyDescent="0.3">
      <c r="A113" s="14" t="s">
        <v>181</v>
      </c>
      <c r="B113" s="14" t="s">
        <v>163</v>
      </c>
      <c r="C113" s="15" t="s">
        <v>368</v>
      </c>
      <c r="D113" s="14" t="s">
        <v>42</v>
      </c>
      <c r="E113" s="14" t="s">
        <v>43</v>
      </c>
      <c r="F113" s="14">
        <v>0</v>
      </c>
      <c r="G113" s="14">
        <f>Tablo1[[#This Row],[100lük Sistemde Genel Ağırlıklı Not Ortalaması]]/2</f>
        <v>0</v>
      </c>
      <c r="H113" s="14">
        <v>0</v>
      </c>
      <c r="I113" s="14">
        <f>Tablo1[[#This Row],[Erasmus+ Yabancı Dil Yeterlilik Puanı]]/2</f>
        <v>0</v>
      </c>
      <c r="J113" s="14" t="s">
        <v>7</v>
      </c>
      <c r="K113" s="14">
        <v>0</v>
      </c>
      <c r="L113" s="14" t="s">
        <v>7</v>
      </c>
      <c r="M113" s="14">
        <v>0</v>
      </c>
      <c r="N113" s="14" t="s">
        <v>7</v>
      </c>
      <c r="O113" s="14">
        <v>0</v>
      </c>
      <c r="P113" s="14" t="s">
        <v>7</v>
      </c>
      <c r="Q113" s="14">
        <v>0</v>
      </c>
      <c r="R113" s="14" t="s">
        <v>7</v>
      </c>
      <c r="S113" s="14">
        <v>0</v>
      </c>
      <c r="T113" s="14" t="s">
        <v>7</v>
      </c>
      <c r="U113" s="14">
        <v>0</v>
      </c>
      <c r="V113" s="14">
        <v>0</v>
      </c>
      <c r="W113" s="14">
        <v>0</v>
      </c>
      <c r="X113" s="14">
        <v>0</v>
      </c>
      <c r="Y113" s="14" t="s">
        <v>7</v>
      </c>
      <c r="Z113" s="14">
        <v>0</v>
      </c>
      <c r="AA113" s="14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0</v>
      </c>
      <c r="AB113" s="14" t="s">
        <v>114</v>
      </c>
      <c r="AC113" s="14"/>
      <c r="AD113" s="14" t="s">
        <v>55</v>
      </c>
      <c r="AE113" s="14"/>
      <c r="AF113" s="14"/>
    </row>
    <row r="114" spans="1:32" x14ac:dyDescent="0.3">
      <c r="A114" s="14" t="s">
        <v>185</v>
      </c>
      <c r="B114" s="14" t="s">
        <v>274</v>
      </c>
      <c r="C114" s="15" t="s">
        <v>372</v>
      </c>
      <c r="D114" s="14" t="s">
        <v>5</v>
      </c>
      <c r="E114" s="14" t="s">
        <v>11</v>
      </c>
      <c r="F114" s="14">
        <v>0</v>
      </c>
      <c r="G114" s="14">
        <f>Tablo1[[#This Row],[100lük Sistemde Genel Ağırlıklı Not Ortalaması]]/2</f>
        <v>0</v>
      </c>
      <c r="H114" s="14">
        <v>0</v>
      </c>
      <c r="I114" s="14">
        <f>Tablo1[[#This Row],[Erasmus+ Yabancı Dil Yeterlilik Puanı]]/2</f>
        <v>0</v>
      </c>
      <c r="J114" s="14" t="s">
        <v>7</v>
      </c>
      <c r="K114" s="14">
        <v>0</v>
      </c>
      <c r="L114" s="14" t="s">
        <v>7</v>
      </c>
      <c r="M114" s="14">
        <v>0</v>
      </c>
      <c r="N114" s="14" t="s">
        <v>7</v>
      </c>
      <c r="O114" s="14">
        <v>0</v>
      </c>
      <c r="P114" s="14" t="s">
        <v>7</v>
      </c>
      <c r="Q114" s="14">
        <v>0</v>
      </c>
      <c r="R114" s="14" t="s">
        <v>7</v>
      </c>
      <c r="S114" s="14">
        <v>0</v>
      </c>
      <c r="T114" s="14" t="s">
        <v>7</v>
      </c>
      <c r="U114" s="14">
        <v>0</v>
      </c>
      <c r="V114" s="14">
        <v>0</v>
      </c>
      <c r="W114" s="14">
        <v>0</v>
      </c>
      <c r="X114" s="14">
        <v>0</v>
      </c>
      <c r="Y114" s="14" t="s">
        <v>7</v>
      </c>
      <c r="Z114" s="14">
        <v>0</v>
      </c>
      <c r="AA114" s="14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0</v>
      </c>
      <c r="AB114" s="14" t="s">
        <v>113</v>
      </c>
      <c r="AC114" s="14"/>
      <c r="AD114" s="14" t="s">
        <v>76</v>
      </c>
      <c r="AE114" s="14" t="s">
        <v>45</v>
      </c>
      <c r="AF114" s="14" t="s">
        <v>9</v>
      </c>
    </row>
    <row r="115" spans="1:32" s="13" customFormat="1" x14ac:dyDescent="0.3">
      <c r="A115" s="14" t="s">
        <v>190</v>
      </c>
      <c r="B115" s="14" t="s">
        <v>279</v>
      </c>
      <c r="C115" s="15" t="s">
        <v>377</v>
      </c>
      <c r="D115" s="14" t="s">
        <v>5</v>
      </c>
      <c r="E115" s="14" t="s">
        <v>11</v>
      </c>
      <c r="F115" s="14">
        <v>0</v>
      </c>
      <c r="G115" s="14">
        <f>Tablo1[[#This Row],[100lük Sistemde Genel Ağırlıklı Not Ortalaması]]/2</f>
        <v>0</v>
      </c>
      <c r="H115" s="14">
        <v>0</v>
      </c>
      <c r="I115" s="14">
        <f>Tablo1[[#This Row],[Erasmus+ Yabancı Dil Yeterlilik Puanı]]/2</f>
        <v>0</v>
      </c>
      <c r="J115" s="14" t="s">
        <v>7</v>
      </c>
      <c r="K115" s="14">
        <v>0</v>
      </c>
      <c r="L115" s="14" t="s">
        <v>7</v>
      </c>
      <c r="M115" s="14">
        <v>0</v>
      </c>
      <c r="N115" s="14" t="s">
        <v>7</v>
      </c>
      <c r="O115" s="14">
        <v>0</v>
      </c>
      <c r="P115" s="14" t="s">
        <v>7</v>
      </c>
      <c r="Q115" s="14">
        <v>0</v>
      </c>
      <c r="R115" s="14" t="s">
        <v>7</v>
      </c>
      <c r="S115" s="14">
        <v>0</v>
      </c>
      <c r="T115" s="14" t="s">
        <v>7</v>
      </c>
      <c r="U115" s="14">
        <v>0</v>
      </c>
      <c r="V115" s="14">
        <v>0</v>
      </c>
      <c r="W115" s="14">
        <v>0</v>
      </c>
      <c r="X115" s="14">
        <v>0</v>
      </c>
      <c r="Y115" s="14" t="s">
        <v>7</v>
      </c>
      <c r="Z115" s="14">
        <v>0</v>
      </c>
      <c r="AA115" s="14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0</v>
      </c>
      <c r="AB115" s="14" t="s">
        <v>113</v>
      </c>
      <c r="AC115" s="14"/>
      <c r="AD115" s="14" t="s">
        <v>12</v>
      </c>
      <c r="AE115" s="14" t="s">
        <v>14</v>
      </c>
      <c r="AF115" s="14" t="s">
        <v>13</v>
      </c>
    </row>
    <row r="116" spans="1:32" s="13" customFormat="1" x14ac:dyDescent="0.3">
      <c r="A116" s="14" t="s">
        <v>138</v>
      </c>
      <c r="B116" s="14" t="s">
        <v>293</v>
      </c>
      <c r="C116" s="15" t="s">
        <v>396</v>
      </c>
      <c r="D116" s="14" t="s">
        <v>30</v>
      </c>
      <c r="E116" s="14" t="s">
        <v>44</v>
      </c>
      <c r="F116" s="14">
        <v>0</v>
      </c>
      <c r="G116" s="14">
        <f>Tablo1[[#This Row],[100lük Sistemde Genel Ağırlıklı Not Ortalaması]]/2</f>
        <v>0</v>
      </c>
      <c r="H116" s="14">
        <v>0</v>
      </c>
      <c r="I116" s="14">
        <f>Tablo1[[#This Row],[Erasmus+ Yabancı Dil Yeterlilik Puanı]]/2</f>
        <v>0</v>
      </c>
      <c r="J116" s="14" t="s">
        <v>7</v>
      </c>
      <c r="K116" s="14">
        <v>0</v>
      </c>
      <c r="L116" s="14" t="s">
        <v>7</v>
      </c>
      <c r="M116" s="14">
        <v>0</v>
      </c>
      <c r="N116" s="14" t="s">
        <v>7</v>
      </c>
      <c r="O116" s="14">
        <v>0</v>
      </c>
      <c r="P116" s="14" t="s">
        <v>7</v>
      </c>
      <c r="Q116" s="14">
        <v>0</v>
      </c>
      <c r="R116" s="14" t="s">
        <v>7</v>
      </c>
      <c r="S116" s="14">
        <v>0</v>
      </c>
      <c r="T116" s="14" t="s">
        <v>7</v>
      </c>
      <c r="U116" s="14">
        <v>0</v>
      </c>
      <c r="V116" s="14">
        <v>0</v>
      </c>
      <c r="W116" s="14">
        <v>0</v>
      </c>
      <c r="X116" s="14">
        <v>0</v>
      </c>
      <c r="Y116" s="14" t="s">
        <v>7</v>
      </c>
      <c r="Z116" s="14">
        <v>0</v>
      </c>
      <c r="AA116" s="14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0</v>
      </c>
      <c r="AB116" s="14" t="s">
        <v>113</v>
      </c>
      <c r="AC116" s="14"/>
      <c r="AD116" s="14" t="s">
        <v>92</v>
      </c>
      <c r="AE116" s="14" t="s">
        <v>41</v>
      </c>
      <c r="AF116" s="14" t="s">
        <v>16</v>
      </c>
    </row>
    <row r="117" spans="1:32" x14ac:dyDescent="0.3">
      <c r="A117" s="14" t="s">
        <v>205</v>
      </c>
      <c r="B117" s="14" t="s">
        <v>295</v>
      </c>
      <c r="C117" s="15" t="s">
        <v>400</v>
      </c>
      <c r="D117" s="14" t="s">
        <v>17</v>
      </c>
      <c r="E117" s="14" t="s">
        <v>36</v>
      </c>
      <c r="F117" s="14">
        <v>0</v>
      </c>
      <c r="G117" s="14">
        <f>Tablo1[[#This Row],[100lük Sistemde Genel Ağırlıklı Not Ortalaması]]/2</f>
        <v>0</v>
      </c>
      <c r="H117" s="14">
        <v>0</v>
      </c>
      <c r="I117" s="14">
        <f>Tablo1[[#This Row],[Erasmus+ Yabancı Dil Yeterlilik Puanı]]/2</f>
        <v>0</v>
      </c>
      <c r="J117" s="14" t="s">
        <v>7</v>
      </c>
      <c r="K117" s="14">
        <v>0</v>
      </c>
      <c r="L117" s="14" t="s">
        <v>7</v>
      </c>
      <c r="M117" s="14">
        <v>0</v>
      </c>
      <c r="N117" s="14" t="s">
        <v>7</v>
      </c>
      <c r="O117" s="14">
        <v>0</v>
      </c>
      <c r="P117" s="14" t="s">
        <v>7</v>
      </c>
      <c r="Q117" s="14">
        <v>0</v>
      </c>
      <c r="R117" s="14" t="s">
        <v>7</v>
      </c>
      <c r="S117" s="14">
        <v>0</v>
      </c>
      <c r="T117" s="14" t="s">
        <v>7</v>
      </c>
      <c r="U117" s="14">
        <v>0</v>
      </c>
      <c r="V117" s="14">
        <v>0</v>
      </c>
      <c r="W117" s="14">
        <v>0</v>
      </c>
      <c r="X117" s="14">
        <v>0</v>
      </c>
      <c r="Y117" s="14" t="s">
        <v>7</v>
      </c>
      <c r="Z117" s="14">
        <v>0</v>
      </c>
      <c r="AA117" s="14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0</v>
      </c>
      <c r="AB117" s="14" t="s">
        <v>113</v>
      </c>
      <c r="AC117" s="14"/>
      <c r="AD117" s="14" t="s">
        <v>20</v>
      </c>
      <c r="AE117" s="14" t="s">
        <v>24</v>
      </c>
      <c r="AF117" s="14" t="s">
        <v>37</v>
      </c>
    </row>
    <row r="118" spans="1:32" x14ac:dyDescent="0.3">
      <c r="A118" s="14" t="s">
        <v>173</v>
      </c>
      <c r="B118" s="14" t="s">
        <v>300</v>
      </c>
      <c r="C118" s="15" t="s">
        <v>408</v>
      </c>
      <c r="D118" s="14" t="s">
        <v>42</v>
      </c>
      <c r="E118" s="14" t="s">
        <v>69</v>
      </c>
      <c r="F118" s="14">
        <v>0</v>
      </c>
      <c r="G118" s="14">
        <f>Tablo1[[#This Row],[100lük Sistemde Genel Ağırlıklı Not Ortalaması]]/2</f>
        <v>0</v>
      </c>
      <c r="H118" s="14">
        <v>0</v>
      </c>
      <c r="I118" s="14">
        <f>Tablo1[[#This Row],[Erasmus+ Yabancı Dil Yeterlilik Puanı]]/2</f>
        <v>0</v>
      </c>
      <c r="J118" s="14" t="s">
        <v>7</v>
      </c>
      <c r="K118" s="14">
        <v>0</v>
      </c>
      <c r="L118" s="14" t="s">
        <v>7</v>
      </c>
      <c r="M118" s="14">
        <v>0</v>
      </c>
      <c r="N118" s="14" t="s">
        <v>7</v>
      </c>
      <c r="O118" s="14">
        <v>0</v>
      </c>
      <c r="P118" s="14" t="s">
        <v>7</v>
      </c>
      <c r="Q118" s="14">
        <v>0</v>
      </c>
      <c r="R118" s="14" t="s">
        <v>7</v>
      </c>
      <c r="S118" s="14">
        <v>0</v>
      </c>
      <c r="T118" s="14" t="s">
        <v>7</v>
      </c>
      <c r="U118" s="14">
        <v>0</v>
      </c>
      <c r="V118" s="14">
        <v>0</v>
      </c>
      <c r="W118" s="14">
        <v>0</v>
      </c>
      <c r="X118" s="14">
        <v>0</v>
      </c>
      <c r="Y118" s="14" t="s">
        <v>18</v>
      </c>
      <c r="Z118" s="14">
        <v>0</v>
      </c>
      <c r="AA118" s="14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0</v>
      </c>
      <c r="AB118" s="14" t="s">
        <v>114</v>
      </c>
      <c r="AC118" s="14"/>
      <c r="AD118" s="14" t="s">
        <v>41</v>
      </c>
      <c r="AE118" s="14"/>
      <c r="AF118" s="14"/>
    </row>
    <row r="119" spans="1:32" x14ac:dyDescent="0.3">
      <c r="A119" s="14" t="s">
        <v>170</v>
      </c>
      <c r="B119" s="14" t="s">
        <v>304</v>
      </c>
      <c r="C119" s="15" t="s">
        <v>413</v>
      </c>
      <c r="D119" s="14" t="s">
        <v>5</v>
      </c>
      <c r="E119" s="14" t="s">
        <v>25</v>
      </c>
      <c r="F119" s="14">
        <v>0</v>
      </c>
      <c r="G119" s="14">
        <f>Tablo1[[#This Row],[100lük Sistemde Genel Ağırlıklı Not Ortalaması]]/2</f>
        <v>0</v>
      </c>
      <c r="H119" s="14">
        <v>0</v>
      </c>
      <c r="I119" s="14">
        <f>Tablo1[[#This Row],[Erasmus+ Yabancı Dil Yeterlilik Puanı]]/2</f>
        <v>0</v>
      </c>
      <c r="J119" s="14" t="s">
        <v>7</v>
      </c>
      <c r="K119" s="14">
        <v>0</v>
      </c>
      <c r="L119" s="14" t="s">
        <v>7</v>
      </c>
      <c r="M119" s="14">
        <v>0</v>
      </c>
      <c r="N119" s="14" t="s">
        <v>7</v>
      </c>
      <c r="O119" s="14">
        <v>0</v>
      </c>
      <c r="P119" s="14" t="s">
        <v>7</v>
      </c>
      <c r="Q119" s="14">
        <v>0</v>
      </c>
      <c r="R119" s="14" t="s">
        <v>7</v>
      </c>
      <c r="S119" s="14">
        <v>0</v>
      </c>
      <c r="T119" s="14" t="s">
        <v>7</v>
      </c>
      <c r="U119" s="14">
        <v>0</v>
      </c>
      <c r="V119" s="14">
        <v>0</v>
      </c>
      <c r="W119" s="14">
        <v>0</v>
      </c>
      <c r="X119" s="14">
        <v>0</v>
      </c>
      <c r="Y119" s="14" t="s">
        <v>7</v>
      </c>
      <c r="Z119" s="14">
        <v>0</v>
      </c>
      <c r="AA119" s="14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0</v>
      </c>
      <c r="AB119" s="14" t="s">
        <v>113</v>
      </c>
      <c r="AC119" s="14"/>
      <c r="AD119" s="14" t="s">
        <v>76</v>
      </c>
      <c r="AE119" s="14" t="s">
        <v>45</v>
      </c>
      <c r="AF119" s="14" t="s">
        <v>73</v>
      </c>
    </row>
    <row r="120" spans="1:32" x14ac:dyDescent="0.3">
      <c r="A120" s="14" t="s">
        <v>215</v>
      </c>
      <c r="B120" s="14" t="s">
        <v>305</v>
      </c>
      <c r="C120" s="15" t="s">
        <v>415</v>
      </c>
      <c r="D120" s="14" t="s">
        <v>5</v>
      </c>
      <c r="E120" s="14" t="s">
        <v>11</v>
      </c>
      <c r="F120" s="14">
        <v>0</v>
      </c>
      <c r="G120" s="14">
        <f>Tablo1[[#This Row],[100lük Sistemde Genel Ağırlıklı Not Ortalaması]]/2</f>
        <v>0</v>
      </c>
      <c r="H120" s="14">
        <v>0</v>
      </c>
      <c r="I120" s="14">
        <f>Tablo1[[#This Row],[Erasmus+ Yabancı Dil Yeterlilik Puanı]]/2</f>
        <v>0</v>
      </c>
      <c r="J120" s="14" t="s">
        <v>7</v>
      </c>
      <c r="K120" s="14">
        <v>0</v>
      </c>
      <c r="L120" s="14" t="s">
        <v>7</v>
      </c>
      <c r="M120" s="14">
        <v>0</v>
      </c>
      <c r="N120" s="14" t="s">
        <v>7</v>
      </c>
      <c r="O120" s="14">
        <v>0</v>
      </c>
      <c r="P120" s="14" t="s">
        <v>7</v>
      </c>
      <c r="Q120" s="14">
        <v>0</v>
      </c>
      <c r="R120" s="14" t="s">
        <v>7</v>
      </c>
      <c r="S120" s="14">
        <v>0</v>
      </c>
      <c r="T120" s="14" t="s">
        <v>7</v>
      </c>
      <c r="U120" s="14">
        <v>0</v>
      </c>
      <c r="V120" s="14">
        <v>0</v>
      </c>
      <c r="W120" s="14">
        <v>0</v>
      </c>
      <c r="X120" s="14">
        <v>0</v>
      </c>
      <c r="Y120" s="14" t="s">
        <v>7</v>
      </c>
      <c r="Z120" s="14">
        <v>0</v>
      </c>
      <c r="AA120" s="14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0</v>
      </c>
      <c r="AB120" s="14" t="s">
        <v>113</v>
      </c>
      <c r="AC120" s="14"/>
      <c r="AD120" s="14" t="s">
        <v>94</v>
      </c>
      <c r="AE120" s="14" t="s">
        <v>9</v>
      </c>
      <c r="AF120" s="14" t="s">
        <v>54</v>
      </c>
    </row>
    <row r="121" spans="1:32" x14ac:dyDescent="0.3">
      <c r="A121" s="14" t="s">
        <v>217</v>
      </c>
      <c r="B121" s="14" t="s">
        <v>306</v>
      </c>
      <c r="C121" s="15" t="s">
        <v>417</v>
      </c>
      <c r="D121" s="14" t="s">
        <v>30</v>
      </c>
      <c r="E121" s="14" t="s">
        <v>44</v>
      </c>
      <c r="F121" s="14">
        <v>0</v>
      </c>
      <c r="G121" s="14">
        <f>Tablo1[[#This Row],[100lük Sistemde Genel Ağırlıklı Not Ortalaması]]/2</f>
        <v>0</v>
      </c>
      <c r="H121" s="14">
        <v>0</v>
      </c>
      <c r="I121" s="14">
        <f>Tablo1[[#This Row],[Erasmus+ Yabancı Dil Yeterlilik Puanı]]/2</f>
        <v>0</v>
      </c>
      <c r="J121" s="14" t="s">
        <v>7</v>
      </c>
      <c r="K121" s="14">
        <v>0</v>
      </c>
      <c r="L121" s="14" t="s">
        <v>7</v>
      </c>
      <c r="M121" s="14">
        <v>0</v>
      </c>
      <c r="N121" s="14" t="s">
        <v>7</v>
      </c>
      <c r="O121" s="14">
        <v>0</v>
      </c>
      <c r="P121" s="14" t="s">
        <v>7</v>
      </c>
      <c r="Q121" s="14">
        <v>0</v>
      </c>
      <c r="R121" s="14" t="s">
        <v>7</v>
      </c>
      <c r="S121" s="14">
        <v>0</v>
      </c>
      <c r="T121" s="14" t="s">
        <v>7</v>
      </c>
      <c r="U121" s="14">
        <v>0</v>
      </c>
      <c r="V121" s="14">
        <v>0</v>
      </c>
      <c r="W121" s="14">
        <v>0</v>
      </c>
      <c r="X121" s="14">
        <v>0</v>
      </c>
      <c r="Y121" s="14" t="s">
        <v>7</v>
      </c>
      <c r="Z121" s="14">
        <v>0</v>
      </c>
      <c r="AA121" s="14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0</v>
      </c>
      <c r="AB121" s="14" t="s">
        <v>113</v>
      </c>
      <c r="AC121" s="14"/>
      <c r="AD121" s="14" t="s">
        <v>16</v>
      </c>
      <c r="AE121" s="14" t="s">
        <v>98</v>
      </c>
      <c r="AF121" s="14" t="s">
        <v>46</v>
      </c>
    </row>
    <row r="122" spans="1:32" x14ac:dyDescent="0.3">
      <c r="A122" s="14" t="s">
        <v>138</v>
      </c>
      <c r="B122" s="14" t="s">
        <v>308</v>
      </c>
      <c r="C122" s="15" t="s">
        <v>367</v>
      </c>
      <c r="D122" s="14" t="s">
        <v>63</v>
      </c>
      <c r="E122" s="14" t="s">
        <v>64</v>
      </c>
      <c r="F122" s="14">
        <v>0</v>
      </c>
      <c r="G122" s="14">
        <f>Tablo1[[#This Row],[100lük Sistemde Genel Ağırlıklı Not Ortalaması]]/2</f>
        <v>0</v>
      </c>
      <c r="H122" s="14">
        <v>0</v>
      </c>
      <c r="I122" s="14">
        <f>Tablo1[[#This Row],[Erasmus+ Yabancı Dil Yeterlilik Puanı]]/2</f>
        <v>0</v>
      </c>
      <c r="J122" s="14" t="s">
        <v>7</v>
      </c>
      <c r="K122" s="14">
        <v>0</v>
      </c>
      <c r="L122" s="14" t="s">
        <v>7</v>
      </c>
      <c r="M122" s="14">
        <v>0</v>
      </c>
      <c r="N122" s="14" t="s">
        <v>7</v>
      </c>
      <c r="O122" s="14">
        <v>0</v>
      </c>
      <c r="P122" s="14" t="s">
        <v>7</v>
      </c>
      <c r="Q122" s="14">
        <v>0</v>
      </c>
      <c r="R122" s="14" t="s">
        <v>7</v>
      </c>
      <c r="S122" s="14">
        <v>0</v>
      </c>
      <c r="T122" s="14" t="s">
        <v>7</v>
      </c>
      <c r="U122" s="14">
        <v>0</v>
      </c>
      <c r="V122" s="14">
        <v>0</v>
      </c>
      <c r="W122" s="14">
        <v>0</v>
      </c>
      <c r="X122" s="14">
        <v>0</v>
      </c>
      <c r="Y122" s="14" t="s">
        <v>7</v>
      </c>
      <c r="Z122" s="14">
        <v>0</v>
      </c>
      <c r="AA122" s="14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0</v>
      </c>
      <c r="AB122" s="14" t="s">
        <v>113</v>
      </c>
      <c r="AC122" s="14"/>
      <c r="AD122" s="14" t="s">
        <v>65</v>
      </c>
      <c r="AE122" s="16" t="s">
        <v>66</v>
      </c>
      <c r="AF122" s="14" t="s">
        <v>14</v>
      </c>
    </row>
    <row r="123" spans="1:32" s="14" customFormat="1" x14ac:dyDescent="0.3">
      <c r="A123" s="14" t="s">
        <v>226</v>
      </c>
      <c r="B123" s="14" t="s">
        <v>289</v>
      </c>
      <c r="C123" s="15" t="s">
        <v>428</v>
      </c>
      <c r="D123" s="14" t="s">
        <v>5</v>
      </c>
      <c r="E123" s="14" t="s">
        <v>47</v>
      </c>
      <c r="F123" s="14">
        <v>0</v>
      </c>
      <c r="G123" s="14">
        <f>Tablo1[[#This Row],[100lük Sistemde Genel Ağırlıklı Not Ortalaması]]/2</f>
        <v>0</v>
      </c>
      <c r="H123" s="14">
        <v>0</v>
      </c>
      <c r="I123" s="14">
        <f>Tablo1[[#This Row],[Erasmus+ Yabancı Dil Yeterlilik Puanı]]/2</f>
        <v>0</v>
      </c>
      <c r="J123" s="14" t="s">
        <v>7</v>
      </c>
      <c r="K123" s="14">
        <v>0</v>
      </c>
      <c r="L123" s="14" t="s">
        <v>7</v>
      </c>
      <c r="M123" s="14">
        <v>0</v>
      </c>
      <c r="N123" s="14" t="s">
        <v>7</v>
      </c>
      <c r="O123" s="14">
        <v>0</v>
      </c>
      <c r="P123" s="14" t="s">
        <v>7</v>
      </c>
      <c r="Q123" s="14">
        <v>0</v>
      </c>
      <c r="R123" s="14" t="s">
        <v>7</v>
      </c>
      <c r="S123" s="14">
        <v>0</v>
      </c>
      <c r="T123" s="14" t="s">
        <v>7</v>
      </c>
      <c r="U123" s="14">
        <v>0</v>
      </c>
      <c r="V123" s="14">
        <v>0</v>
      </c>
      <c r="W123" s="14">
        <v>0</v>
      </c>
      <c r="X123" s="14">
        <v>0</v>
      </c>
      <c r="Y123" s="14" t="s">
        <v>18</v>
      </c>
      <c r="Z123" s="14">
        <v>0</v>
      </c>
      <c r="AA123" s="14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0</v>
      </c>
      <c r="AB123" s="14" t="s">
        <v>113</v>
      </c>
      <c r="AD123" s="14" t="s">
        <v>14</v>
      </c>
      <c r="AE123" s="14" t="s">
        <v>103</v>
      </c>
      <c r="AF123" s="14" t="s">
        <v>104</v>
      </c>
    </row>
    <row r="124" spans="1:32" x14ac:dyDescent="0.3">
      <c r="A124" s="14" t="s">
        <v>233</v>
      </c>
      <c r="B124" s="14" t="s">
        <v>318</v>
      </c>
      <c r="C124" s="15" t="s">
        <v>438</v>
      </c>
      <c r="D124" s="14" t="s">
        <v>17</v>
      </c>
      <c r="E124" s="14" t="s">
        <v>36</v>
      </c>
      <c r="F124" s="14">
        <v>0</v>
      </c>
      <c r="G124" s="14">
        <f>Tablo1[[#This Row],[100lük Sistemde Genel Ağırlıklı Not Ortalaması]]/2</f>
        <v>0</v>
      </c>
      <c r="H124" s="14">
        <v>0</v>
      </c>
      <c r="I124" s="14">
        <f>Tablo1[[#This Row],[Erasmus+ Yabancı Dil Yeterlilik Puanı]]/2</f>
        <v>0</v>
      </c>
      <c r="J124" s="14" t="s">
        <v>7</v>
      </c>
      <c r="K124" s="14">
        <v>0</v>
      </c>
      <c r="L124" s="14" t="s">
        <v>7</v>
      </c>
      <c r="M124" s="14">
        <v>0</v>
      </c>
      <c r="N124" s="14" t="s">
        <v>7</v>
      </c>
      <c r="O124" s="14">
        <v>0</v>
      </c>
      <c r="P124" s="14" t="s">
        <v>7</v>
      </c>
      <c r="Q124" s="14">
        <v>0</v>
      </c>
      <c r="R124" s="14" t="s">
        <v>7</v>
      </c>
      <c r="S124" s="14">
        <v>0</v>
      </c>
      <c r="T124" s="14" t="s">
        <v>7</v>
      </c>
      <c r="U124" s="14">
        <v>0</v>
      </c>
      <c r="V124" s="14">
        <v>0</v>
      </c>
      <c r="W124" s="14">
        <v>0</v>
      </c>
      <c r="X124" s="14">
        <v>0</v>
      </c>
      <c r="Y124" s="14" t="s">
        <v>7</v>
      </c>
      <c r="Z124" s="14">
        <v>0</v>
      </c>
      <c r="AA124" s="14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0</v>
      </c>
      <c r="AB124" s="14" t="s">
        <v>113</v>
      </c>
      <c r="AC124" s="14"/>
      <c r="AD124" s="14" t="s">
        <v>19</v>
      </c>
      <c r="AE124" s="17" t="s">
        <v>20</v>
      </c>
      <c r="AF124" s="14" t="s">
        <v>24</v>
      </c>
    </row>
    <row r="125" spans="1:32" s="13" customFormat="1" x14ac:dyDescent="0.3">
      <c r="A125" s="14" t="s">
        <v>180</v>
      </c>
      <c r="B125" s="14" t="s">
        <v>319</v>
      </c>
      <c r="C125" s="15" t="s">
        <v>440</v>
      </c>
      <c r="D125" s="14" t="s">
        <v>5</v>
      </c>
      <c r="E125" s="14" t="s">
        <v>47</v>
      </c>
      <c r="F125" s="14">
        <v>0</v>
      </c>
      <c r="G125" s="14">
        <f>Tablo1[[#This Row],[100lük Sistemde Genel Ağırlıklı Not Ortalaması]]/2</f>
        <v>0</v>
      </c>
      <c r="H125" s="14">
        <v>0</v>
      </c>
      <c r="I125" s="14">
        <f>Tablo1[[#This Row],[Erasmus+ Yabancı Dil Yeterlilik Puanı]]/2</f>
        <v>0</v>
      </c>
      <c r="J125" s="14" t="s">
        <v>7</v>
      </c>
      <c r="K125" s="14">
        <v>0</v>
      </c>
      <c r="L125" s="14" t="s">
        <v>7</v>
      </c>
      <c r="M125" s="14">
        <v>0</v>
      </c>
      <c r="N125" s="14" t="s">
        <v>7</v>
      </c>
      <c r="O125" s="14">
        <v>0</v>
      </c>
      <c r="P125" s="14" t="s">
        <v>7</v>
      </c>
      <c r="Q125" s="14">
        <v>0</v>
      </c>
      <c r="R125" s="14" t="s">
        <v>7</v>
      </c>
      <c r="S125" s="14">
        <v>0</v>
      </c>
      <c r="T125" s="14" t="s">
        <v>7</v>
      </c>
      <c r="U125" s="14">
        <v>0</v>
      </c>
      <c r="V125" s="14">
        <v>0</v>
      </c>
      <c r="W125" s="14">
        <v>0</v>
      </c>
      <c r="X125" s="14">
        <v>0</v>
      </c>
      <c r="Y125" s="14" t="s">
        <v>7</v>
      </c>
      <c r="Z125" s="14">
        <v>0</v>
      </c>
      <c r="AA125" s="14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0</v>
      </c>
      <c r="AB125" s="14" t="s">
        <v>113</v>
      </c>
      <c r="AC125" s="14"/>
      <c r="AD125" s="14" t="s">
        <v>8</v>
      </c>
      <c r="AE125" s="17" t="s">
        <v>23</v>
      </c>
      <c r="AF125" s="14" t="s">
        <v>14</v>
      </c>
    </row>
    <row r="126" spans="1:32" x14ac:dyDescent="0.3">
      <c r="A126" s="14" t="s">
        <v>173</v>
      </c>
      <c r="B126" s="14" t="s">
        <v>205</v>
      </c>
      <c r="C126" s="15" t="s">
        <v>442</v>
      </c>
      <c r="D126" s="14" t="s">
        <v>5</v>
      </c>
      <c r="E126" s="14" t="s">
        <v>25</v>
      </c>
      <c r="F126" s="14">
        <v>0</v>
      </c>
      <c r="G126" s="14">
        <f>Tablo1[[#This Row],[100lük Sistemde Genel Ağırlıklı Not Ortalaması]]/2</f>
        <v>0</v>
      </c>
      <c r="H126" s="14">
        <v>0</v>
      </c>
      <c r="I126" s="14">
        <f>Tablo1[[#This Row],[Erasmus+ Yabancı Dil Yeterlilik Puanı]]/2</f>
        <v>0</v>
      </c>
      <c r="J126" s="14" t="s">
        <v>7</v>
      </c>
      <c r="K126" s="14">
        <v>0</v>
      </c>
      <c r="L126" s="14" t="s">
        <v>7</v>
      </c>
      <c r="M126" s="14">
        <v>0</v>
      </c>
      <c r="N126" s="14" t="s">
        <v>7</v>
      </c>
      <c r="O126" s="14">
        <v>0</v>
      </c>
      <c r="P126" s="14" t="s">
        <v>7</v>
      </c>
      <c r="Q126" s="14">
        <v>0</v>
      </c>
      <c r="R126" s="14" t="s">
        <v>7</v>
      </c>
      <c r="S126" s="14">
        <v>0</v>
      </c>
      <c r="T126" s="14" t="s">
        <v>7</v>
      </c>
      <c r="U126" s="14">
        <v>0</v>
      </c>
      <c r="V126" s="14">
        <v>0</v>
      </c>
      <c r="W126" s="14">
        <v>0</v>
      </c>
      <c r="X126" s="14">
        <v>0</v>
      </c>
      <c r="Y126" s="14" t="s">
        <v>7</v>
      </c>
      <c r="Z126" s="14">
        <v>0</v>
      </c>
      <c r="AA126" s="14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0</v>
      </c>
      <c r="AB126" s="14" t="s">
        <v>113</v>
      </c>
      <c r="AC126" s="14"/>
      <c r="AD126" s="14" t="s">
        <v>77</v>
      </c>
      <c r="AE126" s="14" t="s">
        <v>12</v>
      </c>
      <c r="AF126" s="14" t="s">
        <v>99</v>
      </c>
    </row>
    <row r="127" spans="1:32" x14ac:dyDescent="0.3">
      <c r="A127" s="14" t="s">
        <v>200</v>
      </c>
      <c r="B127" s="14" t="s">
        <v>197</v>
      </c>
      <c r="C127" s="15" t="s">
        <v>443</v>
      </c>
      <c r="D127" s="14" t="s">
        <v>5</v>
      </c>
      <c r="E127" s="14" t="s">
        <v>6</v>
      </c>
      <c r="F127" s="14">
        <v>0</v>
      </c>
      <c r="G127" s="14">
        <f>Tablo1[[#This Row],[100lük Sistemde Genel Ağırlıklı Not Ortalaması]]/2</f>
        <v>0</v>
      </c>
      <c r="H127" s="14">
        <v>0</v>
      </c>
      <c r="I127" s="14">
        <f>Tablo1[[#This Row],[Erasmus+ Yabancı Dil Yeterlilik Puanı]]/2</f>
        <v>0</v>
      </c>
      <c r="J127" s="14" t="s">
        <v>7</v>
      </c>
      <c r="K127" s="14">
        <v>0</v>
      </c>
      <c r="L127" s="14" t="s">
        <v>7</v>
      </c>
      <c r="M127" s="14">
        <v>0</v>
      </c>
      <c r="N127" s="14" t="s">
        <v>7</v>
      </c>
      <c r="O127" s="14">
        <v>0</v>
      </c>
      <c r="P127" s="14" t="s">
        <v>7</v>
      </c>
      <c r="Q127" s="14">
        <v>0</v>
      </c>
      <c r="R127" s="14" t="s">
        <v>18</v>
      </c>
      <c r="S127" s="14">
        <v>0</v>
      </c>
      <c r="T127" s="14" t="s">
        <v>7</v>
      </c>
      <c r="U127" s="14">
        <v>0</v>
      </c>
      <c r="V127" s="14">
        <v>0</v>
      </c>
      <c r="W127" s="14">
        <v>0</v>
      </c>
      <c r="X127" s="14">
        <v>0</v>
      </c>
      <c r="Y127" s="14" t="s">
        <v>7</v>
      </c>
      <c r="Z127" s="14">
        <v>0</v>
      </c>
      <c r="AA127" s="14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0</v>
      </c>
      <c r="AB127" s="14" t="s">
        <v>113</v>
      </c>
      <c r="AC127" s="14"/>
      <c r="AD127" s="14" t="s">
        <v>48</v>
      </c>
      <c r="AE127" s="14" t="s">
        <v>76</v>
      </c>
      <c r="AF127" s="14" t="s">
        <v>100</v>
      </c>
    </row>
    <row r="128" spans="1:32" x14ac:dyDescent="0.3">
      <c r="A128" s="14" t="s">
        <v>179</v>
      </c>
      <c r="B128" s="14" t="s">
        <v>209</v>
      </c>
      <c r="C128" s="15" t="s">
        <v>444</v>
      </c>
      <c r="D128" s="14" t="s">
        <v>5</v>
      </c>
      <c r="E128" s="14" t="s">
        <v>70</v>
      </c>
      <c r="F128" s="14">
        <v>0</v>
      </c>
      <c r="G128" s="14">
        <f>Tablo1[[#This Row],[100lük Sistemde Genel Ağırlıklı Not Ortalaması]]/2</f>
        <v>0</v>
      </c>
      <c r="H128" s="14">
        <v>0</v>
      </c>
      <c r="I128" s="14">
        <f>Tablo1[[#This Row],[Erasmus+ Yabancı Dil Yeterlilik Puanı]]/2</f>
        <v>0</v>
      </c>
      <c r="J128" s="14" t="s">
        <v>7</v>
      </c>
      <c r="K128" s="14">
        <v>0</v>
      </c>
      <c r="L128" s="14" t="s">
        <v>7</v>
      </c>
      <c r="M128" s="14">
        <v>0</v>
      </c>
      <c r="N128" s="14" t="s">
        <v>7</v>
      </c>
      <c r="O128" s="14">
        <v>0</v>
      </c>
      <c r="P128" s="14" t="s">
        <v>7</v>
      </c>
      <c r="Q128" s="14">
        <v>0</v>
      </c>
      <c r="R128" s="14" t="s">
        <v>7</v>
      </c>
      <c r="S128" s="14">
        <v>0</v>
      </c>
      <c r="T128" s="14" t="s">
        <v>7</v>
      </c>
      <c r="U128" s="14">
        <v>0</v>
      </c>
      <c r="V128" s="14">
        <v>0</v>
      </c>
      <c r="W128" s="14">
        <v>0</v>
      </c>
      <c r="X128" s="14">
        <v>0</v>
      </c>
      <c r="Y128" s="14" t="s">
        <v>7</v>
      </c>
      <c r="Z128" s="14">
        <v>0</v>
      </c>
      <c r="AA128" s="14">
        <f>Tablo1[[#This Row],[Kriter 1]]+Tablo1[[#This Row],[Kriter 2]]+Tablo1[[#This Row],[Kriter 3]]+Tablo1[[#This Row],[Kriter 4]]+Tablo1[[#This Row],[Kriter 5]]+Tablo1[[#This Row],[Kriter 6]]+Tablo1[[#This Row],[Kriter 7]]+Tablo1[[#This Row],[Kriter 8]]+Tablo1[[#This Row],[Kriter 9]]+Tablo1[[#This Row],[Kriter 10]]+Tablo1[[#This Row],[Kriter 11]]+Tablo1[[#This Row],[Kriter 12]]</f>
        <v>0</v>
      </c>
      <c r="AB128" s="14" t="s">
        <v>114</v>
      </c>
      <c r="AC128" s="14"/>
      <c r="AD128" s="14" t="s">
        <v>12</v>
      </c>
      <c r="AE128" s="14" t="s">
        <v>41</v>
      </c>
      <c r="AF128" s="14" t="s">
        <v>71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ag-grid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Workbook</dc:title>
  <dc:creator>ag-Grid</dc:creator>
  <cp:lastModifiedBy>Windows Kullanıcısı</cp:lastModifiedBy>
  <dcterms:created xsi:type="dcterms:W3CDTF">2024-04-01T10:47:59Z</dcterms:created>
  <dcterms:modified xsi:type="dcterms:W3CDTF">2024-09-17T08:24:41Z</dcterms:modified>
</cp:coreProperties>
</file>